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korisliitto-my.sharepoint.com/personal/ulla_karlsson_basket_fi/Documents/Ulla kilpailupäällikkö/Nuorten SM-sarjat/"/>
    </mc:Choice>
  </mc:AlternateContent>
  <xr:revisionPtr revIDLastSave="14" documentId="8_{458C723F-EA3E-42B8-BF0F-D7103F9D3076}" xr6:coauthVersionLast="47" xr6:coauthVersionMax="47" xr10:uidLastSave="{D75C0215-FD2C-4A80-AD0E-CA475E875799}"/>
  <bookViews>
    <workbookView xWindow="-98" yWindow="-98" windowWidth="20715" windowHeight="13276" xr2:uid="{00000000-000D-0000-FFFF-FFFF00000000}"/>
  </bookViews>
  <sheets>
    <sheet name="laskelma" sheetId="1" r:id="rId1"/>
    <sheet name="erotuomaripalkkio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0" i="1" l="1"/>
  <c r="T22" i="1"/>
  <c r="R31" i="1" l="1"/>
  <c r="R30" i="1"/>
  <c r="S18" i="1"/>
  <c r="S26" i="1" s="1"/>
  <c r="P31" i="1"/>
  <c r="P30" i="1"/>
  <c r="Q18" i="1"/>
  <c r="Q26" i="1" s="1"/>
  <c r="R3" i="1" l="1"/>
  <c r="P3" i="1"/>
  <c r="E24" i="1"/>
  <c r="T24" i="1" s="1"/>
  <c r="N31" i="1"/>
  <c r="L31" i="1"/>
  <c r="J31" i="1"/>
  <c r="H31" i="1"/>
  <c r="F31" i="1"/>
  <c r="N30" i="1"/>
  <c r="L30" i="1"/>
  <c r="J30" i="1"/>
  <c r="H30" i="1"/>
  <c r="F30" i="1"/>
  <c r="O18" i="1"/>
  <c r="O26" i="1" s="1"/>
  <c r="M18" i="1"/>
  <c r="M26" i="1" s="1"/>
  <c r="K18" i="1"/>
  <c r="K26" i="1" s="1"/>
  <c r="I18" i="1"/>
  <c r="G18" i="1"/>
  <c r="G26" i="1" s="1"/>
  <c r="T16" i="1"/>
  <c r="T14" i="1"/>
  <c r="E13" i="1"/>
  <c r="T13" i="1" s="1"/>
  <c r="E12" i="1"/>
  <c r="T9" i="1"/>
  <c r="I26" i="1" l="1"/>
  <c r="T18" i="1"/>
  <c r="E26" i="1"/>
  <c r="T12" i="1"/>
  <c r="L3" i="1"/>
  <c r="F3" i="1"/>
  <c r="N3" i="1"/>
  <c r="H3" i="1"/>
  <c r="J3" i="1"/>
  <c r="T26" i="1" l="1"/>
  <c r="S28" i="1" s="1"/>
  <c r="D3" i="1"/>
  <c r="D2" i="1" s="1"/>
  <c r="M28" i="1" l="1"/>
  <c r="M31" i="1" s="1"/>
  <c r="Q28" i="1"/>
  <c r="Q30" i="1" s="1"/>
  <c r="O28" i="1"/>
  <c r="O31" i="1" s="1"/>
  <c r="S31" i="1"/>
  <c r="S30" i="1"/>
  <c r="K28" i="1"/>
  <c r="G28" i="1"/>
  <c r="E28" i="1"/>
  <c r="I28" i="1"/>
  <c r="M30" i="1" l="1"/>
  <c r="Q31" i="1"/>
  <c r="O30" i="1"/>
  <c r="K31" i="1"/>
  <c r="K30" i="1"/>
  <c r="G31" i="1"/>
  <c r="G30" i="1"/>
  <c r="I31" i="1"/>
  <c r="I30" i="1"/>
  <c r="E30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Hannu Koski</author>
    <author>Ulla.Karlsson</author>
    <author>Ulla Karlsson</author>
    <author>hannu</author>
    <author>HK</author>
    <author>rtehak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Täytä kaikki keltaisella merkityt solut.</t>
        </r>
      </text>
    </comment>
    <comment ref="C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pakollinen kenttä, osallistuvien joukkueiden määrä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000-000003000000}">
      <text>
        <r>
          <rPr>
            <sz val="8"/>
            <color indexed="81"/>
            <rFont val="Tahoma"/>
            <family val="2"/>
          </rPr>
          <t>Pakollinen kenttä. Kirjoita tähän järjestävän joukkueen nimi.</t>
        </r>
      </text>
    </comment>
    <comment ref="F5" authorId="0" shapeId="0" xr:uid="{00000000-0006-0000-0000-000004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H5" authorId="0" shapeId="0" xr:uid="{00000000-0006-0000-0000-000005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J5" authorId="0" shapeId="0" xr:uid="{00000000-0006-0000-0000-000006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L5" authorId="0" shapeId="0" xr:uid="{00000000-0006-0000-0000-000007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N5" authorId="0" shapeId="0" xr:uid="{00000000-0006-0000-0000-000008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P5" authorId="2" shapeId="0" xr:uid="{569BBA2F-25A2-4CDD-85CB-13296F86EE19}">
      <text>
        <r>
          <rPr>
            <sz val="9"/>
            <color indexed="81"/>
            <rFont val="Tahoma"/>
            <family val="2"/>
          </rPr>
          <t xml:space="preserve">Kirjoita tähän osallistuvan joukkueen nimi.
</t>
        </r>
      </text>
    </comment>
    <comment ref="R5" authorId="2" shapeId="0" xr:uid="{38C52457-9388-40D3-BC5B-D0ECF7A3461B}">
      <text>
        <r>
          <rPr>
            <sz val="9"/>
            <color indexed="81"/>
            <rFont val="Tahoma"/>
            <family val="2"/>
          </rPr>
          <t xml:space="preserve">Kirjoita tähän osallistuvan joukkueen nimi.
</t>
        </r>
      </text>
    </comment>
    <comment ref="E9" authorId="3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Salivuokrat </t>
        </r>
        <r>
          <rPr>
            <sz val="8"/>
            <color indexed="81"/>
            <rFont val="Tahoma"/>
            <family val="2"/>
          </rPr>
          <t>(sisältää siivous- ja valvontakulut)</t>
        </r>
        <r>
          <rPr>
            <b/>
            <sz val="8"/>
            <color indexed="81"/>
            <rFont val="Tahoma"/>
            <family val="2"/>
          </rPr>
          <t xml:space="preserve"> 2 tuntia/ottelu +
2 tunti/turnauspäivä</t>
        </r>
      </text>
    </comment>
    <comment ref="C12" authorId="4" shapeId="0" xr:uid="{00000000-0006-0000-0000-00000A000000}">
      <text>
        <r>
          <rPr>
            <sz val="8"/>
            <color indexed="81"/>
            <rFont val="Tahoma"/>
            <family val="2"/>
          </rPr>
          <t>Erotuomarille maksettava palkkio/ottelu</t>
        </r>
      </text>
    </comment>
    <comment ref="D12" authorId="5" shapeId="0" xr:uid="{00000000-0006-0000-0000-00000B000000}">
      <text>
        <r>
          <rPr>
            <sz val="8"/>
            <color indexed="81"/>
            <rFont val="Tahoma"/>
            <family val="2"/>
          </rPr>
          <t>Kirjoita tähän montako palkkiota maksetaan</t>
        </r>
      </text>
    </comment>
    <comment ref="D13" authorId="0" shapeId="0" xr:uid="{00000000-0006-0000-0000-00000C000000}">
      <text>
        <r>
          <rPr>
            <sz val="8"/>
            <color indexed="81"/>
            <rFont val="Tahoma"/>
            <family val="2"/>
          </rPr>
          <t>Erotuomareiden yhteenlaskettu matkamäärä</t>
        </r>
      </text>
    </comment>
    <comment ref="E13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Tähän voi kirjoittaa matkakorvauksen suuruuden niin, että ohitetaan kilometreihin perustuva laskenta.
</t>
        </r>
        <r>
          <rPr>
            <b/>
            <sz val="8"/>
            <color indexed="81"/>
            <rFont val="Tahoma"/>
            <family val="2"/>
          </rPr>
          <t>HUOM! Taulukko ei tämän jälkeen enää laske matkakorvausta kilometrien perusteella.</t>
        </r>
      </text>
    </comment>
    <comment ref="E14" authorId="3" shapeId="0" xr:uid="{00000000-0006-0000-0000-00000E000000}">
      <text>
        <r>
          <rPr>
            <b/>
            <sz val="8"/>
            <color indexed="81"/>
            <rFont val="Tahoma"/>
            <family val="2"/>
          </rPr>
          <t>Osapäiväraha yli 6 tunnin matkasta 19 €.
Kokopäiväraha yli 10 tunnin matkasta 41 €.</t>
        </r>
      </text>
    </comment>
    <comment ref="E16" authorId="4" shapeId="0" xr:uid="{00000000-0006-0000-0000-00000F000000}">
      <text>
        <r>
          <rPr>
            <b/>
            <sz val="8"/>
            <color indexed="81"/>
            <rFont val="Tahoma"/>
            <family val="2"/>
          </rPr>
          <t>Mikäli otteluun on määrätty komissaari, tähän. ko. kulut</t>
        </r>
      </text>
    </comment>
    <comment ref="F18" authorId="0" shapeId="0" xr:uid="{00000000-0006-0000-0000-000010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H18" authorId="0" shapeId="0" xr:uid="{00000000-0006-0000-0000-000011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J18" authorId="0" shapeId="0" xr:uid="{00000000-0006-0000-0000-000012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L18" authorId="0" shapeId="0" xr:uid="{00000000-0006-0000-0000-000013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N18" authorId="0" shapeId="0" xr:uid="{00000000-0006-0000-0000-000014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P18" authorId="2" shapeId="0" xr:uid="{32620750-B443-4073-B04E-A37889E7B35F}">
      <text>
        <r>
          <rPr>
            <sz val="9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R18" authorId="2" shapeId="0" xr:uid="{D2516FA4-7FFE-4C06-8554-091768E8319D}">
      <text>
        <r>
          <rPr>
            <sz val="9"/>
            <color indexed="81"/>
            <rFont val="Tahoma"/>
            <family val="2"/>
          </rPr>
          <t xml:space="preserve">Yhteenlaskettu edestakainen km-määrä ottelupaikkakunnan ja joukkueen </t>
        </r>
        <r>
          <rPr>
            <b/>
            <sz val="9"/>
            <color indexed="81"/>
            <rFont val="Tahoma"/>
            <family val="2"/>
          </rPr>
          <t>kotipaikkakunnan välillä.
E</t>
        </r>
        <r>
          <rPr>
            <sz val="9"/>
            <color indexed="81"/>
            <rFont val="Tahoma"/>
            <family val="2"/>
          </rPr>
          <t>sim. Jos matka on 150 km ja ajetaan kerran, edestakaista matkaa kertyy 300 km.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 xr:uid="{00000000-0006-0000-0000-000015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I20" authorId="0" shapeId="0" xr:uid="{00000000-0006-0000-0000-000016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K20" authorId="0" shapeId="0" xr:uid="{00000000-0006-0000-0000-000017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M20" authorId="0" shapeId="0" xr:uid="{00000000-0006-0000-0000-000018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O20" authorId="0" shapeId="0" xr:uid="{00000000-0006-0000-0000-000019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Q20" authorId="2" shapeId="0" xr:uid="{F31FC0F9-BE73-4BC5-9D9B-363A323F794F}">
      <text>
        <r>
          <rPr>
            <sz val="9"/>
            <color indexed="81"/>
            <rFont val="Tahoma"/>
            <family val="2"/>
          </rPr>
          <t xml:space="preserve">Vierailevan joukkueen majoituskulut.
Jos joukkue ei yövy, kuluihin hyväksytään edestakainen matka kotipaikkakunnalle, jos se on halvempi kuin majoituskulut.
</t>
        </r>
      </text>
    </comment>
    <comment ref="S20" authorId="2" shapeId="0" xr:uid="{11B4CEB4-9F8E-48ED-A528-BFF383CF1942}">
      <text>
        <r>
          <rPr>
            <sz val="9"/>
            <color indexed="81"/>
            <rFont val="Tahoma"/>
            <family val="2"/>
          </rPr>
          <t xml:space="preserve">Vierailevan joukkueen majoituskulut.
Jos joukkue ei yövy, kuluihin hyväksytään edestakainen matka kotipaikkakunnalle, jos se on halvempi kuin majoituskulut.
</t>
        </r>
      </text>
    </comment>
    <comment ref="B24" authorId="2" shapeId="0" xr:uid="{00000000-0006-0000-0000-00001A000000}">
      <text>
        <r>
          <rPr>
            <sz val="9"/>
            <color indexed="81"/>
            <rFont val="Tahoma"/>
            <family val="2"/>
          </rPr>
          <t xml:space="preserve">merkitse turnauksen ottelunmäärä
</t>
        </r>
      </text>
    </comment>
  </commentList>
</comments>
</file>

<file path=xl/sharedStrings.xml><?xml version="1.0" encoding="utf-8"?>
<sst xmlns="http://schemas.openxmlformats.org/spreadsheetml/2006/main" count="65" uniqueCount="45">
  <si>
    <t>Sarja</t>
  </si>
  <si>
    <t>YHTEISTALOUSLASKELMA</t>
  </si>
  <si>
    <t>Kierros/lohko</t>
  </si>
  <si>
    <t>Paikka, pvm</t>
  </si>
  <si>
    <t>Järjestävä seura</t>
  </si>
  <si>
    <t>Joukkueiden lukumäärä:</t>
  </si>
  <si>
    <t>Yhteensä</t>
  </si>
  <si>
    <t>Yks</t>
  </si>
  <si>
    <t>€/yks</t>
  </si>
  <si>
    <t>Määrä</t>
  </si>
  <si>
    <t>€</t>
  </si>
  <si>
    <t>Ottelusalikulut</t>
  </si>
  <si>
    <t>Erotuomarikulut</t>
  </si>
  <si>
    <t>Palkkiot</t>
  </si>
  <si>
    <t>kpl</t>
  </si>
  <si>
    <t>Matkakorvaukset</t>
  </si>
  <si>
    <t>km</t>
  </si>
  <si>
    <t>Päivärahat</t>
  </si>
  <si>
    <t>Komissaarin kulut</t>
  </si>
  <si>
    <r>
      <t xml:space="preserve">Matkakulut </t>
    </r>
    <r>
      <rPr>
        <vertAlign val="superscript"/>
        <sz val="10"/>
        <rFont val="Arial"/>
        <family val="2"/>
      </rPr>
      <t>1)</t>
    </r>
  </si>
  <si>
    <t>Majoituskulut</t>
  </si>
  <si>
    <t>Muut kulut</t>
  </si>
  <si>
    <t>Kulut yhteensä</t>
  </si>
  <si>
    <t>Kulut/joukkue</t>
  </si>
  <si>
    <r>
      <t xml:space="preserve">Joukkue </t>
    </r>
    <r>
      <rPr>
        <b/>
        <sz val="10"/>
        <color indexed="10"/>
        <rFont val="Arial"/>
        <family val="2"/>
      </rPr>
      <t>maksaa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</si>
  <si>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Joukkue </t>
    </r>
    <r>
      <rPr>
        <b/>
        <sz val="10"/>
        <color indexed="17"/>
        <rFont val="Arial"/>
        <family val="2"/>
      </rPr>
      <t>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</si>
  <si>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Kilometrimäärät:</t>
    </r>
  </si>
  <si>
    <t>http://www.tiehallinto.fi/valimatkat/index.htm</t>
  </si>
  <si>
    <r>
      <t xml:space="preserve">2) </t>
    </r>
    <r>
      <rPr>
        <sz val="11"/>
        <color theme="1"/>
        <rFont val="Calibri"/>
        <family val="2"/>
        <scheme val="minor"/>
      </rPr>
      <t>Kaikki maksut järjestävän seuran kautta</t>
    </r>
  </si>
  <si>
    <t>Täytettävä kenttä</t>
  </si>
  <si>
    <t>Taulukko on suojattu salasanalla, jotta laskentakaavoja ei vahingossa muuteta.</t>
  </si>
  <si>
    <t>Suojauksen voi tarvittaessa poistaa. Kun salasanaa kysytään, jätä kenttä tyhjäksi.</t>
  </si>
  <si>
    <t>Erot.maksu hallintomaksu</t>
  </si>
  <si>
    <t>EROTUOMARIPALKKIOT</t>
  </si>
  <si>
    <t xml:space="preserve"> </t>
  </si>
  <si>
    <t>19-vuotiaiden poikien karsinnat</t>
  </si>
  <si>
    <t>17-vuotiaiden nuorten karsinnat</t>
  </si>
  <si>
    <t>16-vuotiaiden karsinnat</t>
  </si>
  <si>
    <t>19-vuotiaiden tyttöjen karsinnat</t>
  </si>
  <si>
    <t>* hallintomaksu/ottelu/erotuomari</t>
  </si>
  <si>
    <t xml:space="preserve"> ¤ luokitteluvaihe 1 ja 2 sekä esiturnaus</t>
  </si>
  <si>
    <t xml:space="preserve"> ¤ lopputurnaus 1</t>
  </si>
  <si>
    <t xml:space="preserve"> ¤ lopputurnaus 2, sijat 1.-8.</t>
  </si>
  <si>
    <t xml:space="preserve"> ¤ lopputurnaus 2, sijat 9.-12.</t>
  </si>
  <si>
    <t>15-vuotiaiden Robert Petersen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</si>
</sst>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1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Fill="1" applyBorder="1" applyProtection="1"/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 applyProtection="1"/>
    <xf numFmtId="2" fontId="0" fillId="0" borderId="11" xfId="0" applyNumberFormat="1" applyBorder="1"/>
    <xf numFmtId="2" fontId="0" fillId="0" borderId="7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2" fontId="0" fillId="0" borderId="10" xfId="0" applyNumberFormat="1" applyFill="1" applyBorder="1" applyProtection="1"/>
    <xf numFmtId="2" fontId="8" fillId="3" borderId="10" xfId="0" applyNumberFormat="1" applyFont="1" applyFill="1" applyBorder="1" applyProtection="1">
      <protection locked="0"/>
    </xf>
    <xf numFmtId="0" fontId="0" fillId="0" borderId="0" xfId="0" applyFill="1" applyBorder="1" applyProtection="1"/>
    <xf numFmtId="0" fontId="0" fillId="0" borderId="6" xfId="0" applyBorder="1" applyProtection="1"/>
    <xf numFmtId="2" fontId="0" fillId="0" borderId="7" xfId="0" applyNumberFormat="1" applyBorder="1" applyProtection="1"/>
    <xf numFmtId="0" fontId="0" fillId="0" borderId="1" xfId="0" applyFill="1" applyBorder="1" applyProtection="1"/>
    <xf numFmtId="2" fontId="8" fillId="2" borderId="7" xfId="0" applyNumberFormat="1" applyFont="1" applyFill="1" applyBorder="1" applyProtection="1">
      <protection locked="0"/>
    </xf>
    <xf numFmtId="2" fontId="0" fillId="0" borderId="7" xfId="0" applyNumberFormat="1" applyFill="1" applyBorder="1" applyProtection="1"/>
    <xf numFmtId="0" fontId="0" fillId="0" borderId="0" xfId="0" applyBorder="1"/>
    <xf numFmtId="0" fontId="0" fillId="0" borderId="1" xfId="0" applyFill="1" applyBorder="1" applyProtection="1">
      <protection locked="0"/>
    </xf>
    <xf numFmtId="2" fontId="8" fillId="0" borderId="7" xfId="0" applyNumberFormat="1" applyFont="1" applyFill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2" fontId="8" fillId="2" borderId="10" xfId="0" applyNumberFormat="1" applyFont="1" applyFill="1" applyBorder="1" applyProtection="1">
      <protection locked="0"/>
    </xf>
    <xf numFmtId="0" fontId="0" fillId="0" borderId="11" xfId="0" applyBorder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2" fontId="0" fillId="0" borderId="15" xfId="0" applyNumberFormat="1" applyBorder="1"/>
    <xf numFmtId="0" fontId="6" fillId="0" borderId="0" xfId="0" applyFont="1" applyFill="1" applyAlignment="1">
      <alignment horizontal="left"/>
    </xf>
    <xf numFmtId="2" fontId="0" fillId="0" borderId="16" xfId="0" applyNumberFormat="1" applyBorder="1"/>
    <xf numFmtId="2" fontId="10" fillId="0" borderId="7" xfId="0" applyNumberFormat="1" applyFont="1" applyBorder="1"/>
    <xf numFmtId="0" fontId="10" fillId="0" borderId="1" xfId="0" applyFont="1" applyBorder="1"/>
    <xf numFmtId="2" fontId="12" fillId="0" borderId="7" xfId="0" applyNumberFormat="1" applyFont="1" applyBorder="1"/>
    <xf numFmtId="0" fontId="12" fillId="0" borderId="1" xfId="0" applyFont="1" applyBorder="1"/>
    <xf numFmtId="2" fontId="9" fillId="0" borderId="0" xfId="0" applyNumberFormat="1" applyFont="1"/>
    <xf numFmtId="2" fontId="13" fillId="0" borderId="0" xfId="1" applyNumberFormat="1" applyAlignment="1" applyProtection="1"/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2" borderId="0" xfId="0" applyFont="1" applyFill="1"/>
    <xf numFmtId="2" fontId="0" fillId="0" borderId="0" xfId="0" applyNumberFormat="1"/>
    <xf numFmtId="0" fontId="14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 applyAlignment="1"/>
    <xf numFmtId="2" fontId="0" fillId="2" borderId="7" xfId="0" applyNumberFormat="1" applyFill="1" applyBorder="1" applyProtection="1">
      <protection locked="0"/>
    </xf>
    <xf numFmtId="0" fontId="0" fillId="4" borderId="6" xfId="0" applyFill="1" applyBorder="1"/>
    <xf numFmtId="2" fontId="0" fillId="0" borderId="7" xfId="0" applyNumberFormat="1" applyFill="1" applyBorder="1" applyProtection="1">
      <protection locked="0"/>
    </xf>
    <xf numFmtId="0" fontId="6" fillId="0" borderId="0" xfId="0" applyFont="1"/>
    <xf numFmtId="0" fontId="0" fillId="0" borderId="0" xfId="0" applyAlignment="1">
      <alignment horizontal="center"/>
    </xf>
    <xf numFmtId="0" fontId="6" fillId="6" borderId="1" xfId="0" applyFont="1" applyFill="1" applyBorder="1" applyProtection="1">
      <protection locked="0"/>
    </xf>
    <xf numFmtId="0" fontId="0" fillId="5" borderId="0" xfId="0" applyFill="1"/>
    <xf numFmtId="0" fontId="0" fillId="0" borderId="0" xfId="0" applyFill="1"/>
    <xf numFmtId="0" fontId="6" fillId="6" borderId="0" xfId="0" applyFont="1" applyFill="1" applyBorder="1" applyAlignment="1" applyProtection="1">
      <alignment horizontal="left"/>
      <protection locked="0"/>
    </xf>
    <xf numFmtId="0" fontId="0" fillId="5" borderId="17" xfId="0" applyNumberFormat="1" applyFill="1" applyBorder="1" applyAlignment="1" applyProtection="1">
      <alignment horizontal="left"/>
    </xf>
    <xf numFmtId="0" fontId="0" fillId="0" borderId="2" xfId="0" applyBorder="1" applyAlignment="1">
      <alignment horizontal="center"/>
    </xf>
    <xf numFmtId="2" fontId="0" fillId="0" borderId="8" xfId="0" applyNumberFormat="1" applyBorder="1" applyProtection="1"/>
    <xf numFmtId="2" fontId="0" fillId="0" borderId="0" xfId="0" applyNumberFormat="1" applyBorder="1"/>
    <xf numFmtId="2" fontId="0" fillId="0" borderId="8" xfId="0" applyNumberFormat="1" applyFill="1" applyBorder="1" applyProtection="1"/>
    <xf numFmtId="2" fontId="0" fillId="0" borderId="0" xfId="0" applyNumberFormat="1" applyFill="1" applyBorder="1" applyProtection="1"/>
    <xf numFmtId="2" fontId="0" fillId="0" borderId="8" xfId="0" applyNumberFormat="1" applyBorder="1"/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12" xfId="0" applyNumberFormat="1" applyBorder="1"/>
    <xf numFmtId="2" fontId="10" fillId="0" borderId="0" xfId="0" applyNumberFormat="1" applyFont="1" applyBorder="1"/>
    <xf numFmtId="2" fontId="12" fillId="0" borderId="0" xfId="0" applyNumberFormat="1" applyFont="1" applyBorder="1"/>
    <xf numFmtId="2" fontId="0" fillId="7" borderId="8" xfId="0" applyNumberFormat="1" applyFill="1" applyBorder="1"/>
    <xf numFmtId="2" fontId="0" fillId="0" borderId="8" xfId="0" applyNumberFormat="1" applyFill="1" applyBorder="1" applyProtection="1">
      <protection locked="0"/>
    </xf>
    <xf numFmtId="0" fontId="6" fillId="4" borderId="0" xfId="0" applyFont="1" applyFill="1"/>
    <xf numFmtId="0" fontId="6" fillId="0" borderId="18" xfId="0" applyFont="1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2" fontId="0" fillId="0" borderId="20" xfId="0" applyNumberFormat="1" applyBorder="1" applyProtection="1"/>
    <xf numFmtId="2" fontId="0" fillId="0" borderId="18" xfId="0" applyNumberFormat="1" applyBorder="1"/>
    <xf numFmtId="2" fontId="0" fillId="0" borderId="20" xfId="0" applyNumberFormat="1" applyFill="1" applyBorder="1" applyProtection="1"/>
    <xf numFmtId="2" fontId="0" fillId="0" borderId="18" xfId="0" applyNumberFormat="1" applyFill="1" applyBorder="1" applyProtection="1"/>
    <xf numFmtId="2" fontId="0" fillId="0" borderId="20" xfId="0" applyNumberFormat="1" applyBorder="1"/>
    <xf numFmtId="2" fontId="0" fillId="2" borderId="2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21" xfId="0" applyNumberFormat="1" applyBorder="1"/>
    <xf numFmtId="2" fontId="10" fillId="0" borderId="18" xfId="0" applyNumberFormat="1" applyFont="1" applyBorder="1"/>
    <xf numFmtId="2" fontId="12" fillId="0" borderId="18" xfId="0" applyNumberFormat="1" applyFont="1" applyBorder="1"/>
    <xf numFmtId="0" fontId="19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ehallinto.fi/valimatkat/index.ht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workbookViewId="0">
      <selection activeCell="C5" sqref="C5"/>
    </sheetView>
  </sheetViews>
  <sheetFormatPr defaultRowHeight="14.25" x14ac:dyDescent="0.45"/>
  <cols>
    <col min="1" max="1" width="24.3984375" customWidth="1"/>
    <col min="2" max="2" width="5.265625" customWidth="1"/>
    <col min="3" max="3" width="6.59765625" customWidth="1"/>
    <col min="4" max="4" width="7.73046875" customWidth="1"/>
    <col min="5" max="5" width="8.73046875" customWidth="1"/>
    <col min="6" max="6" width="7.73046875" customWidth="1"/>
    <col min="7" max="7" width="8.73046875" customWidth="1"/>
    <col min="8" max="8" width="7.73046875" customWidth="1"/>
    <col min="9" max="9" width="8.73046875" customWidth="1"/>
    <col min="10" max="10" width="7.73046875" customWidth="1"/>
    <col min="11" max="11" width="8.73046875" customWidth="1"/>
    <col min="12" max="12" width="7.73046875" customWidth="1"/>
    <col min="13" max="13" width="8.73046875" customWidth="1"/>
    <col min="14" max="14" width="7.73046875" customWidth="1"/>
    <col min="15" max="19" width="8.73046875" customWidth="1"/>
    <col min="22" max="22" width="10.265625" customWidth="1"/>
    <col min="261" max="261" width="16.1328125" customWidth="1"/>
    <col min="262" max="262" width="5.265625" customWidth="1"/>
    <col min="263" max="263" width="6.59765625" customWidth="1"/>
    <col min="264" max="264" width="7.73046875" customWidth="1"/>
    <col min="265" max="265" width="8.73046875" customWidth="1"/>
    <col min="266" max="266" width="7.73046875" customWidth="1"/>
    <col min="267" max="267" width="8.73046875" customWidth="1"/>
    <col min="268" max="268" width="7.73046875" customWidth="1"/>
    <col min="269" max="269" width="8.73046875" customWidth="1"/>
    <col min="270" max="270" width="7.73046875" customWidth="1"/>
    <col min="271" max="271" width="8.73046875" customWidth="1"/>
    <col min="272" max="272" width="7.73046875" customWidth="1"/>
    <col min="273" max="273" width="8.73046875" customWidth="1"/>
    <col min="274" max="274" width="7.73046875" customWidth="1"/>
    <col min="275" max="275" width="8.73046875" customWidth="1"/>
    <col min="278" max="278" width="10.265625" customWidth="1"/>
    <col min="517" max="517" width="16.1328125" customWidth="1"/>
    <col min="518" max="518" width="5.265625" customWidth="1"/>
    <col min="519" max="519" width="6.59765625" customWidth="1"/>
    <col min="520" max="520" width="7.73046875" customWidth="1"/>
    <col min="521" max="521" width="8.73046875" customWidth="1"/>
    <col min="522" max="522" width="7.73046875" customWidth="1"/>
    <col min="523" max="523" width="8.73046875" customWidth="1"/>
    <col min="524" max="524" width="7.73046875" customWidth="1"/>
    <col min="525" max="525" width="8.73046875" customWidth="1"/>
    <col min="526" max="526" width="7.73046875" customWidth="1"/>
    <col min="527" max="527" width="8.73046875" customWidth="1"/>
    <col min="528" max="528" width="7.73046875" customWidth="1"/>
    <col min="529" max="529" width="8.73046875" customWidth="1"/>
    <col min="530" max="530" width="7.73046875" customWidth="1"/>
    <col min="531" max="531" width="8.73046875" customWidth="1"/>
    <col min="534" max="534" width="10.265625" customWidth="1"/>
    <col min="773" max="773" width="16.1328125" customWidth="1"/>
    <col min="774" max="774" width="5.265625" customWidth="1"/>
    <col min="775" max="775" width="6.59765625" customWidth="1"/>
    <col min="776" max="776" width="7.73046875" customWidth="1"/>
    <col min="777" max="777" width="8.73046875" customWidth="1"/>
    <col min="778" max="778" width="7.73046875" customWidth="1"/>
    <col min="779" max="779" width="8.73046875" customWidth="1"/>
    <col min="780" max="780" width="7.73046875" customWidth="1"/>
    <col min="781" max="781" width="8.73046875" customWidth="1"/>
    <col min="782" max="782" width="7.73046875" customWidth="1"/>
    <col min="783" max="783" width="8.73046875" customWidth="1"/>
    <col min="784" max="784" width="7.73046875" customWidth="1"/>
    <col min="785" max="785" width="8.73046875" customWidth="1"/>
    <col min="786" max="786" width="7.73046875" customWidth="1"/>
    <col min="787" max="787" width="8.73046875" customWidth="1"/>
    <col min="790" max="790" width="10.265625" customWidth="1"/>
    <col min="1029" max="1029" width="16.1328125" customWidth="1"/>
    <col min="1030" max="1030" width="5.265625" customWidth="1"/>
    <col min="1031" max="1031" width="6.59765625" customWidth="1"/>
    <col min="1032" max="1032" width="7.73046875" customWidth="1"/>
    <col min="1033" max="1033" width="8.73046875" customWidth="1"/>
    <col min="1034" max="1034" width="7.73046875" customWidth="1"/>
    <col min="1035" max="1035" width="8.73046875" customWidth="1"/>
    <col min="1036" max="1036" width="7.73046875" customWidth="1"/>
    <col min="1037" max="1037" width="8.73046875" customWidth="1"/>
    <col min="1038" max="1038" width="7.73046875" customWidth="1"/>
    <col min="1039" max="1039" width="8.73046875" customWidth="1"/>
    <col min="1040" max="1040" width="7.73046875" customWidth="1"/>
    <col min="1041" max="1041" width="8.73046875" customWidth="1"/>
    <col min="1042" max="1042" width="7.73046875" customWidth="1"/>
    <col min="1043" max="1043" width="8.73046875" customWidth="1"/>
    <col min="1046" max="1046" width="10.265625" customWidth="1"/>
    <col min="1285" max="1285" width="16.1328125" customWidth="1"/>
    <col min="1286" max="1286" width="5.265625" customWidth="1"/>
    <col min="1287" max="1287" width="6.59765625" customWidth="1"/>
    <col min="1288" max="1288" width="7.73046875" customWidth="1"/>
    <col min="1289" max="1289" width="8.73046875" customWidth="1"/>
    <col min="1290" max="1290" width="7.73046875" customWidth="1"/>
    <col min="1291" max="1291" width="8.73046875" customWidth="1"/>
    <col min="1292" max="1292" width="7.73046875" customWidth="1"/>
    <col min="1293" max="1293" width="8.73046875" customWidth="1"/>
    <col min="1294" max="1294" width="7.73046875" customWidth="1"/>
    <col min="1295" max="1295" width="8.73046875" customWidth="1"/>
    <col min="1296" max="1296" width="7.73046875" customWidth="1"/>
    <col min="1297" max="1297" width="8.73046875" customWidth="1"/>
    <col min="1298" max="1298" width="7.73046875" customWidth="1"/>
    <col min="1299" max="1299" width="8.73046875" customWidth="1"/>
    <col min="1302" max="1302" width="10.265625" customWidth="1"/>
    <col min="1541" max="1541" width="16.1328125" customWidth="1"/>
    <col min="1542" max="1542" width="5.265625" customWidth="1"/>
    <col min="1543" max="1543" width="6.59765625" customWidth="1"/>
    <col min="1544" max="1544" width="7.73046875" customWidth="1"/>
    <col min="1545" max="1545" width="8.73046875" customWidth="1"/>
    <col min="1546" max="1546" width="7.73046875" customWidth="1"/>
    <col min="1547" max="1547" width="8.73046875" customWidth="1"/>
    <col min="1548" max="1548" width="7.73046875" customWidth="1"/>
    <col min="1549" max="1549" width="8.73046875" customWidth="1"/>
    <col min="1550" max="1550" width="7.73046875" customWidth="1"/>
    <col min="1551" max="1551" width="8.73046875" customWidth="1"/>
    <col min="1552" max="1552" width="7.73046875" customWidth="1"/>
    <col min="1553" max="1553" width="8.73046875" customWidth="1"/>
    <col min="1554" max="1554" width="7.73046875" customWidth="1"/>
    <col min="1555" max="1555" width="8.73046875" customWidth="1"/>
    <col min="1558" max="1558" width="10.265625" customWidth="1"/>
    <col min="1797" max="1797" width="16.1328125" customWidth="1"/>
    <col min="1798" max="1798" width="5.265625" customWidth="1"/>
    <col min="1799" max="1799" width="6.59765625" customWidth="1"/>
    <col min="1800" max="1800" width="7.73046875" customWidth="1"/>
    <col min="1801" max="1801" width="8.73046875" customWidth="1"/>
    <col min="1802" max="1802" width="7.73046875" customWidth="1"/>
    <col min="1803" max="1803" width="8.73046875" customWidth="1"/>
    <col min="1804" max="1804" width="7.73046875" customWidth="1"/>
    <col min="1805" max="1805" width="8.73046875" customWidth="1"/>
    <col min="1806" max="1806" width="7.73046875" customWidth="1"/>
    <col min="1807" max="1807" width="8.73046875" customWidth="1"/>
    <col min="1808" max="1808" width="7.73046875" customWidth="1"/>
    <col min="1809" max="1809" width="8.73046875" customWidth="1"/>
    <col min="1810" max="1810" width="7.73046875" customWidth="1"/>
    <col min="1811" max="1811" width="8.73046875" customWidth="1"/>
    <col min="1814" max="1814" width="10.265625" customWidth="1"/>
    <col min="2053" max="2053" width="16.1328125" customWidth="1"/>
    <col min="2054" max="2054" width="5.265625" customWidth="1"/>
    <col min="2055" max="2055" width="6.59765625" customWidth="1"/>
    <col min="2056" max="2056" width="7.73046875" customWidth="1"/>
    <col min="2057" max="2057" width="8.73046875" customWidth="1"/>
    <col min="2058" max="2058" width="7.73046875" customWidth="1"/>
    <col min="2059" max="2059" width="8.73046875" customWidth="1"/>
    <col min="2060" max="2060" width="7.73046875" customWidth="1"/>
    <col min="2061" max="2061" width="8.73046875" customWidth="1"/>
    <col min="2062" max="2062" width="7.73046875" customWidth="1"/>
    <col min="2063" max="2063" width="8.73046875" customWidth="1"/>
    <col min="2064" max="2064" width="7.73046875" customWidth="1"/>
    <col min="2065" max="2065" width="8.73046875" customWidth="1"/>
    <col min="2066" max="2066" width="7.73046875" customWidth="1"/>
    <col min="2067" max="2067" width="8.73046875" customWidth="1"/>
    <col min="2070" max="2070" width="10.265625" customWidth="1"/>
    <col min="2309" max="2309" width="16.1328125" customWidth="1"/>
    <col min="2310" max="2310" width="5.265625" customWidth="1"/>
    <col min="2311" max="2311" width="6.59765625" customWidth="1"/>
    <col min="2312" max="2312" width="7.73046875" customWidth="1"/>
    <col min="2313" max="2313" width="8.73046875" customWidth="1"/>
    <col min="2314" max="2314" width="7.73046875" customWidth="1"/>
    <col min="2315" max="2315" width="8.73046875" customWidth="1"/>
    <col min="2316" max="2316" width="7.73046875" customWidth="1"/>
    <col min="2317" max="2317" width="8.73046875" customWidth="1"/>
    <col min="2318" max="2318" width="7.73046875" customWidth="1"/>
    <col min="2319" max="2319" width="8.73046875" customWidth="1"/>
    <col min="2320" max="2320" width="7.73046875" customWidth="1"/>
    <col min="2321" max="2321" width="8.73046875" customWidth="1"/>
    <col min="2322" max="2322" width="7.73046875" customWidth="1"/>
    <col min="2323" max="2323" width="8.73046875" customWidth="1"/>
    <col min="2326" max="2326" width="10.265625" customWidth="1"/>
    <col min="2565" max="2565" width="16.1328125" customWidth="1"/>
    <col min="2566" max="2566" width="5.265625" customWidth="1"/>
    <col min="2567" max="2567" width="6.59765625" customWidth="1"/>
    <col min="2568" max="2568" width="7.73046875" customWidth="1"/>
    <col min="2569" max="2569" width="8.73046875" customWidth="1"/>
    <col min="2570" max="2570" width="7.73046875" customWidth="1"/>
    <col min="2571" max="2571" width="8.73046875" customWidth="1"/>
    <col min="2572" max="2572" width="7.73046875" customWidth="1"/>
    <col min="2573" max="2573" width="8.73046875" customWidth="1"/>
    <col min="2574" max="2574" width="7.73046875" customWidth="1"/>
    <col min="2575" max="2575" width="8.73046875" customWidth="1"/>
    <col min="2576" max="2576" width="7.73046875" customWidth="1"/>
    <col min="2577" max="2577" width="8.73046875" customWidth="1"/>
    <col min="2578" max="2578" width="7.73046875" customWidth="1"/>
    <col min="2579" max="2579" width="8.73046875" customWidth="1"/>
    <col min="2582" max="2582" width="10.265625" customWidth="1"/>
    <col min="2821" max="2821" width="16.1328125" customWidth="1"/>
    <col min="2822" max="2822" width="5.265625" customWidth="1"/>
    <col min="2823" max="2823" width="6.59765625" customWidth="1"/>
    <col min="2824" max="2824" width="7.73046875" customWidth="1"/>
    <col min="2825" max="2825" width="8.73046875" customWidth="1"/>
    <col min="2826" max="2826" width="7.73046875" customWidth="1"/>
    <col min="2827" max="2827" width="8.73046875" customWidth="1"/>
    <col min="2828" max="2828" width="7.73046875" customWidth="1"/>
    <col min="2829" max="2829" width="8.73046875" customWidth="1"/>
    <col min="2830" max="2830" width="7.73046875" customWidth="1"/>
    <col min="2831" max="2831" width="8.73046875" customWidth="1"/>
    <col min="2832" max="2832" width="7.73046875" customWidth="1"/>
    <col min="2833" max="2833" width="8.73046875" customWidth="1"/>
    <col min="2834" max="2834" width="7.73046875" customWidth="1"/>
    <col min="2835" max="2835" width="8.73046875" customWidth="1"/>
    <col min="2838" max="2838" width="10.265625" customWidth="1"/>
    <col min="3077" max="3077" width="16.1328125" customWidth="1"/>
    <col min="3078" max="3078" width="5.265625" customWidth="1"/>
    <col min="3079" max="3079" width="6.59765625" customWidth="1"/>
    <col min="3080" max="3080" width="7.73046875" customWidth="1"/>
    <col min="3081" max="3081" width="8.73046875" customWidth="1"/>
    <col min="3082" max="3082" width="7.73046875" customWidth="1"/>
    <col min="3083" max="3083" width="8.73046875" customWidth="1"/>
    <col min="3084" max="3084" width="7.73046875" customWidth="1"/>
    <col min="3085" max="3085" width="8.73046875" customWidth="1"/>
    <col min="3086" max="3086" width="7.73046875" customWidth="1"/>
    <col min="3087" max="3087" width="8.73046875" customWidth="1"/>
    <col min="3088" max="3088" width="7.73046875" customWidth="1"/>
    <col min="3089" max="3089" width="8.73046875" customWidth="1"/>
    <col min="3090" max="3090" width="7.73046875" customWidth="1"/>
    <col min="3091" max="3091" width="8.73046875" customWidth="1"/>
    <col min="3094" max="3094" width="10.265625" customWidth="1"/>
    <col min="3333" max="3333" width="16.1328125" customWidth="1"/>
    <col min="3334" max="3334" width="5.265625" customWidth="1"/>
    <col min="3335" max="3335" width="6.59765625" customWidth="1"/>
    <col min="3336" max="3336" width="7.73046875" customWidth="1"/>
    <col min="3337" max="3337" width="8.73046875" customWidth="1"/>
    <col min="3338" max="3338" width="7.73046875" customWidth="1"/>
    <col min="3339" max="3339" width="8.73046875" customWidth="1"/>
    <col min="3340" max="3340" width="7.73046875" customWidth="1"/>
    <col min="3341" max="3341" width="8.73046875" customWidth="1"/>
    <col min="3342" max="3342" width="7.73046875" customWidth="1"/>
    <col min="3343" max="3343" width="8.73046875" customWidth="1"/>
    <col min="3344" max="3344" width="7.73046875" customWidth="1"/>
    <col min="3345" max="3345" width="8.73046875" customWidth="1"/>
    <col min="3346" max="3346" width="7.73046875" customWidth="1"/>
    <col min="3347" max="3347" width="8.73046875" customWidth="1"/>
    <col min="3350" max="3350" width="10.265625" customWidth="1"/>
    <col min="3589" max="3589" width="16.1328125" customWidth="1"/>
    <col min="3590" max="3590" width="5.265625" customWidth="1"/>
    <col min="3591" max="3591" width="6.59765625" customWidth="1"/>
    <col min="3592" max="3592" width="7.73046875" customWidth="1"/>
    <col min="3593" max="3593" width="8.73046875" customWidth="1"/>
    <col min="3594" max="3594" width="7.73046875" customWidth="1"/>
    <col min="3595" max="3595" width="8.73046875" customWidth="1"/>
    <col min="3596" max="3596" width="7.73046875" customWidth="1"/>
    <col min="3597" max="3597" width="8.73046875" customWidth="1"/>
    <col min="3598" max="3598" width="7.73046875" customWidth="1"/>
    <col min="3599" max="3599" width="8.73046875" customWidth="1"/>
    <col min="3600" max="3600" width="7.73046875" customWidth="1"/>
    <col min="3601" max="3601" width="8.73046875" customWidth="1"/>
    <col min="3602" max="3602" width="7.73046875" customWidth="1"/>
    <col min="3603" max="3603" width="8.73046875" customWidth="1"/>
    <col min="3606" max="3606" width="10.265625" customWidth="1"/>
    <col min="3845" max="3845" width="16.1328125" customWidth="1"/>
    <col min="3846" max="3846" width="5.265625" customWidth="1"/>
    <col min="3847" max="3847" width="6.59765625" customWidth="1"/>
    <col min="3848" max="3848" width="7.73046875" customWidth="1"/>
    <col min="3849" max="3849" width="8.73046875" customWidth="1"/>
    <col min="3850" max="3850" width="7.73046875" customWidth="1"/>
    <col min="3851" max="3851" width="8.73046875" customWidth="1"/>
    <col min="3852" max="3852" width="7.73046875" customWidth="1"/>
    <col min="3853" max="3853" width="8.73046875" customWidth="1"/>
    <col min="3854" max="3854" width="7.73046875" customWidth="1"/>
    <col min="3855" max="3855" width="8.73046875" customWidth="1"/>
    <col min="3856" max="3856" width="7.73046875" customWidth="1"/>
    <col min="3857" max="3857" width="8.73046875" customWidth="1"/>
    <col min="3858" max="3858" width="7.73046875" customWidth="1"/>
    <col min="3859" max="3859" width="8.73046875" customWidth="1"/>
    <col min="3862" max="3862" width="10.265625" customWidth="1"/>
    <col min="4101" max="4101" width="16.1328125" customWidth="1"/>
    <col min="4102" max="4102" width="5.265625" customWidth="1"/>
    <col min="4103" max="4103" width="6.59765625" customWidth="1"/>
    <col min="4104" max="4104" width="7.73046875" customWidth="1"/>
    <col min="4105" max="4105" width="8.73046875" customWidth="1"/>
    <col min="4106" max="4106" width="7.73046875" customWidth="1"/>
    <col min="4107" max="4107" width="8.73046875" customWidth="1"/>
    <col min="4108" max="4108" width="7.73046875" customWidth="1"/>
    <col min="4109" max="4109" width="8.73046875" customWidth="1"/>
    <col min="4110" max="4110" width="7.73046875" customWidth="1"/>
    <col min="4111" max="4111" width="8.73046875" customWidth="1"/>
    <col min="4112" max="4112" width="7.73046875" customWidth="1"/>
    <col min="4113" max="4113" width="8.73046875" customWidth="1"/>
    <col min="4114" max="4114" width="7.73046875" customWidth="1"/>
    <col min="4115" max="4115" width="8.73046875" customWidth="1"/>
    <col min="4118" max="4118" width="10.265625" customWidth="1"/>
    <col min="4357" max="4357" width="16.1328125" customWidth="1"/>
    <col min="4358" max="4358" width="5.265625" customWidth="1"/>
    <col min="4359" max="4359" width="6.59765625" customWidth="1"/>
    <col min="4360" max="4360" width="7.73046875" customWidth="1"/>
    <col min="4361" max="4361" width="8.73046875" customWidth="1"/>
    <col min="4362" max="4362" width="7.73046875" customWidth="1"/>
    <col min="4363" max="4363" width="8.73046875" customWidth="1"/>
    <col min="4364" max="4364" width="7.73046875" customWidth="1"/>
    <col min="4365" max="4365" width="8.73046875" customWidth="1"/>
    <col min="4366" max="4366" width="7.73046875" customWidth="1"/>
    <col min="4367" max="4367" width="8.73046875" customWidth="1"/>
    <col min="4368" max="4368" width="7.73046875" customWidth="1"/>
    <col min="4369" max="4369" width="8.73046875" customWidth="1"/>
    <col min="4370" max="4370" width="7.73046875" customWidth="1"/>
    <col min="4371" max="4371" width="8.73046875" customWidth="1"/>
    <col min="4374" max="4374" width="10.265625" customWidth="1"/>
    <col min="4613" max="4613" width="16.1328125" customWidth="1"/>
    <col min="4614" max="4614" width="5.265625" customWidth="1"/>
    <col min="4615" max="4615" width="6.59765625" customWidth="1"/>
    <col min="4616" max="4616" width="7.73046875" customWidth="1"/>
    <col min="4617" max="4617" width="8.73046875" customWidth="1"/>
    <col min="4618" max="4618" width="7.73046875" customWidth="1"/>
    <col min="4619" max="4619" width="8.73046875" customWidth="1"/>
    <col min="4620" max="4620" width="7.73046875" customWidth="1"/>
    <col min="4621" max="4621" width="8.73046875" customWidth="1"/>
    <col min="4622" max="4622" width="7.73046875" customWidth="1"/>
    <col min="4623" max="4623" width="8.73046875" customWidth="1"/>
    <col min="4624" max="4624" width="7.73046875" customWidth="1"/>
    <col min="4625" max="4625" width="8.73046875" customWidth="1"/>
    <col min="4626" max="4626" width="7.73046875" customWidth="1"/>
    <col min="4627" max="4627" width="8.73046875" customWidth="1"/>
    <col min="4630" max="4630" width="10.265625" customWidth="1"/>
    <col min="4869" max="4869" width="16.1328125" customWidth="1"/>
    <col min="4870" max="4870" width="5.265625" customWidth="1"/>
    <col min="4871" max="4871" width="6.59765625" customWidth="1"/>
    <col min="4872" max="4872" width="7.73046875" customWidth="1"/>
    <col min="4873" max="4873" width="8.73046875" customWidth="1"/>
    <col min="4874" max="4874" width="7.73046875" customWidth="1"/>
    <col min="4875" max="4875" width="8.73046875" customWidth="1"/>
    <col min="4876" max="4876" width="7.73046875" customWidth="1"/>
    <col min="4877" max="4877" width="8.73046875" customWidth="1"/>
    <col min="4878" max="4878" width="7.73046875" customWidth="1"/>
    <col min="4879" max="4879" width="8.73046875" customWidth="1"/>
    <col min="4880" max="4880" width="7.73046875" customWidth="1"/>
    <col min="4881" max="4881" width="8.73046875" customWidth="1"/>
    <col min="4882" max="4882" width="7.73046875" customWidth="1"/>
    <col min="4883" max="4883" width="8.73046875" customWidth="1"/>
    <col min="4886" max="4886" width="10.265625" customWidth="1"/>
    <col min="5125" max="5125" width="16.1328125" customWidth="1"/>
    <col min="5126" max="5126" width="5.265625" customWidth="1"/>
    <col min="5127" max="5127" width="6.59765625" customWidth="1"/>
    <col min="5128" max="5128" width="7.73046875" customWidth="1"/>
    <col min="5129" max="5129" width="8.73046875" customWidth="1"/>
    <col min="5130" max="5130" width="7.73046875" customWidth="1"/>
    <col min="5131" max="5131" width="8.73046875" customWidth="1"/>
    <col min="5132" max="5132" width="7.73046875" customWidth="1"/>
    <col min="5133" max="5133" width="8.73046875" customWidth="1"/>
    <col min="5134" max="5134" width="7.73046875" customWidth="1"/>
    <col min="5135" max="5135" width="8.73046875" customWidth="1"/>
    <col min="5136" max="5136" width="7.73046875" customWidth="1"/>
    <col min="5137" max="5137" width="8.73046875" customWidth="1"/>
    <col min="5138" max="5138" width="7.73046875" customWidth="1"/>
    <col min="5139" max="5139" width="8.73046875" customWidth="1"/>
    <col min="5142" max="5142" width="10.265625" customWidth="1"/>
    <col min="5381" max="5381" width="16.1328125" customWidth="1"/>
    <col min="5382" max="5382" width="5.265625" customWidth="1"/>
    <col min="5383" max="5383" width="6.59765625" customWidth="1"/>
    <col min="5384" max="5384" width="7.73046875" customWidth="1"/>
    <col min="5385" max="5385" width="8.73046875" customWidth="1"/>
    <col min="5386" max="5386" width="7.73046875" customWidth="1"/>
    <col min="5387" max="5387" width="8.73046875" customWidth="1"/>
    <col min="5388" max="5388" width="7.73046875" customWidth="1"/>
    <col min="5389" max="5389" width="8.73046875" customWidth="1"/>
    <col min="5390" max="5390" width="7.73046875" customWidth="1"/>
    <col min="5391" max="5391" width="8.73046875" customWidth="1"/>
    <col min="5392" max="5392" width="7.73046875" customWidth="1"/>
    <col min="5393" max="5393" width="8.73046875" customWidth="1"/>
    <col min="5394" max="5394" width="7.73046875" customWidth="1"/>
    <col min="5395" max="5395" width="8.73046875" customWidth="1"/>
    <col min="5398" max="5398" width="10.265625" customWidth="1"/>
    <col min="5637" max="5637" width="16.1328125" customWidth="1"/>
    <col min="5638" max="5638" width="5.265625" customWidth="1"/>
    <col min="5639" max="5639" width="6.59765625" customWidth="1"/>
    <col min="5640" max="5640" width="7.73046875" customWidth="1"/>
    <col min="5641" max="5641" width="8.73046875" customWidth="1"/>
    <col min="5642" max="5642" width="7.73046875" customWidth="1"/>
    <col min="5643" max="5643" width="8.73046875" customWidth="1"/>
    <col min="5644" max="5644" width="7.73046875" customWidth="1"/>
    <col min="5645" max="5645" width="8.73046875" customWidth="1"/>
    <col min="5646" max="5646" width="7.73046875" customWidth="1"/>
    <col min="5647" max="5647" width="8.73046875" customWidth="1"/>
    <col min="5648" max="5648" width="7.73046875" customWidth="1"/>
    <col min="5649" max="5649" width="8.73046875" customWidth="1"/>
    <col min="5650" max="5650" width="7.73046875" customWidth="1"/>
    <col min="5651" max="5651" width="8.73046875" customWidth="1"/>
    <col min="5654" max="5654" width="10.265625" customWidth="1"/>
    <col min="5893" max="5893" width="16.1328125" customWidth="1"/>
    <col min="5894" max="5894" width="5.265625" customWidth="1"/>
    <col min="5895" max="5895" width="6.59765625" customWidth="1"/>
    <col min="5896" max="5896" width="7.73046875" customWidth="1"/>
    <col min="5897" max="5897" width="8.73046875" customWidth="1"/>
    <col min="5898" max="5898" width="7.73046875" customWidth="1"/>
    <col min="5899" max="5899" width="8.73046875" customWidth="1"/>
    <col min="5900" max="5900" width="7.73046875" customWidth="1"/>
    <col min="5901" max="5901" width="8.73046875" customWidth="1"/>
    <col min="5902" max="5902" width="7.73046875" customWidth="1"/>
    <col min="5903" max="5903" width="8.73046875" customWidth="1"/>
    <col min="5904" max="5904" width="7.73046875" customWidth="1"/>
    <col min="5905" max="5905" width="8.73046875" customWidth="1"/>
    <col min="5906" max="5906" width="7.73046875" customWidth="1"/>
    <col min="5907" max="5907" width="8.73046875" customWidth="1"/>
    <col min="5910" max="5910" width="10.265625" customWidth="1"/>
    <col min="6149" max="6149" width="16.1328125" customWidth="1"/>
    <col min="6150" max="6150" width="5.265625" customWidth="1"/>
    <col min="6151" max="6151" width="6.59765625" customWidth="1"/>
    <col min="6152" max="6152" width="7.73046875" customWidth="1"/>
    <col min="6153" max="6153" width="8.73046875" customWidth="1"/>
    <col min="6154" max="6154" width="7.73046875" customWidth="1"/>
    <col min="6155" max="6155" width="8.73046875" customWidth="1"/>
    <col min="6156" max="6156" width="7.73046875" customWidth="1"/>
    <col min="6157" max="6157" width="8.73046875" customWidth="1"/>
    <col min="6158" max="6158" width="7.73046875" customWidth="1"/>
    <col min="6159" max="6159" width="8.73046875" customWidth="1"/>
    <col min="6160" max="6160" width="7.73046875" customWidth="1"/>
    <col min="6161" max="6161" width="8.73046875" customWidth="1"/>
    <col min="6162" max="6162" width="7.73046875" customWidth="1"/>
    <col min="6163" max="6163" width="8.73046875" customWidth="1"/>
    <col min="6166" max="6166" width="10.265625" customWidth="1"/>
    <col min="6405" max="6405" width="16.1328125" customWidth="1"/>
    <col min="6406" max="6406" width="5.265625" customWidth="1"/>
    <col min="6407" max="6407" width="6.59765625" customWidth="1"/>
    <col min="6408" max="6408" width="7.73046875" customWidth="1"/>
    <col min="6409" max="6409" width="8.73046875" customWidth="1"/>
    <col min="6410" max="6410" width="7.73046875" customWidth="1"/>
    <col min="6411" max="6411" width="8.73046875" customWidth="1"/>
    <col min="6412" max="6412" width="7.73046875" customWidth="1"/>
    <col min="6413" max="6413" width="8.73046875" customWidth="1"/>
    <col min="6414" max="6414" width="7.73046875" customWidth="1"/>
    <col min="6415" max="6415" width="8.73046875" customWidth="1"/>
    <col min="6416" max="6416" width="7.73046875" customWidth="1"/>
    <col min="6417" max="6417" width="8.73046875" customWidth="1"/>
    <col min="6418" max="6418" width="7.73046875" customWidth="1"/>
    <col min="6419" max="6419" width="8.73046875" customWidth="1"/>
    <col min="6422" max="6422" width="10.265625" customWidth="1"/>
    <col min="6661" max="6661" width="16.1328125" customWidth="1"/>
    <col min="6662" max="6662" width="5.265625" customWidth="1"/>
    <col min="6663" max="6663" width="6.59765625" customWidth="1"/>
    <col min="6664" max="6664" width="7.73046875" customWidth="1"/>
    <col min="6665" max="6665" width="8.73046875" customWidth="1"/>
    <col min="6666" max="6666" width="7.73046875" customWidth="1"/>
    <col min="6667" max="6667" width="8.73046875" customWidth="1"/>
    <col min="6668" max="6668" width="7.73046875" customWidth="1"/>
    <col min="6669" max="6669" width="8.73046875" customWidth="1"/>
    <col min="6670" max="6670" width="7.73046875" customWidth="1"/>
    <col min="6671" max="6671" width="8.73046875" customWidth="1"/>
    <col min="6672" max="6672" width="7.73046875" customWidth="1"/>
    <col min="6673" max="6673" width="8.73046875" customWidth="1"/>
    <col min="6674" max="6674" width="7.73046875" customWidth="1"/>
    <col min="6675" max="6675" width="8.73046875" customWidth="1"/>
    <col min="6678" max="6678" width="10.265625" customWidth="1"/>
    <col min="6917" max="6917" width="16.1328125" customWidth="1"/>
    <col min="6918" max="6918" width="5.265625" customWidth="1"/>
    <col min="6919" max="6919" width="6.59765625" customWidth="1"/>
    <col min="6920" max="6920" width="7.73046875" customWidth="1"/>
    <col min="6921" max="6921" width="8.73046875" customWidth="1"/>
    <col min="6922" max="6922" width="7.73046875" customWidth="1"/>
    <col min="6923" max="6923" width="8.73046875" customWidth="1"/>
    <col min="6924" max="6924" width="7.73046875" customWidth="1"/>
    <col min="6925" max="6925" width="8.73046875" customWidth="1"/>
    <col min="6926" max="6926" width="7.73046875" customWidth="1"/>
    <col min="6927" max="6927" width="8.73046875" customWidth="1"/>
    <col min="6928" max="6928" width="7.73046875" customWidth="1"/>
    <col min="6929" max="6929" width="8.73046875" customWidth="1"/>
    <col min="6930" max="6930" width="7.73046875" customWidth="1"/>
    <col min="6931" max="6931" width="8.73046875" customWidth="1"/>
    <col min="6934" max="6934" width="10.265625" customWidth="1"/>
    <col min="7173" max="7173" width="16.1328125" customWidth="1"/>
    <col min="7174" max="7174" width="5.265625" customWidth="1"/>
    <col min="7175" max="7175" width="6.59765625" customWidth="1"/>
    <col min="7176" max="7176" width="7.73046875" customWidth="1"/>
    <col min="7177" max="7177" width="8.73046875" customWidth="1"/>
    <col min="7178" max="7178" width="7.73046875" customWidth="1"/>
    <col min="7179" max="7179" width="8.73046875" customWidth="1"/>
    <col min="7180" max="7180" width="7.73046875" customWidth="1"/>
    <col min="7181" max="7181" width="8.73046875" customWidth="1"/>
    <col min="7182" max="7182" width="7.73046875" customWidth="1"/>
    <col min="7183" max="7183" width="8.73046875" customWidth="1"/>
    <col min="7184" max="7184" width="7.73046875" customWidth="1"/>
    <col min="7185" max="7185" width="8.73046875" customWidth="1"/>
    <col min="7186" max="7186" width="7.73046875" customWidth="1"/>
    <col min="7187" max="7187" width="8.73046875" customWidth="1"/>
    <col min="7190" max="7190" width="10.265625" customWidth="1"/>
    <col min="7429" max="7429" width="16.1328125" customWidth="1"/>
    <col min="7430" max="7430" width="5.265625" customWidth="1"/>
    <col min="7431" max="7431" width="6.59765625" customWidth="1"/>
    <col min="7432" max="7432" width="7.73046875" customWidth="1"/>
    <col min="7433" max="7433" width="8.73046875" customWidth="1"/>
    <col min="7434" max="7434" width="7.73046875" customWidth="1"/>
    <col min="7435" max="7435" width="8.73046875" customWidth="1"/>
    <col min="7436" max="7436" width="7.73046875" customWidth="1"/>
    <col min="7437" max="7437" width="8.73046875" customWidth="1"/>
    <col min="7438" max="7438" width="7.73046875" customWidth="1"/>
    <col min="7439" max="7439" width="8.73046875" customWidth="1"/>
    <col min="7440" max="7440" width="7.73046875" customWidth="1"/>
    <col min="7441" max="7441" width="8.73046875" customWidth="1"/>
    <col min="7442" max="7442" width="7.73046875" customWidth="1"/>
    <col min="7443" max="7443" width="8.73046875" customWidth="1"/>
    <col min="7446" max="7446" width="10.265625" customWidth="1"/>
    <col min="7685" max="7685" width="16.1328125" customWidth="1"/>
    <col min="7686" max="7686" width="5.265625" customWidth="1"/>
    <col min="7687" max="7687" width="6.59765625" customWidth="1"/>
    <col min="7688" max="7688" width="7.73046875" customWidth="1"/>
    <col min="7689" max="7689" width="8.73046875" customWidth="1"/>
    <col min="7690" max="7690" width="7.73046875" customWidth="1"/>
    <col min="7691" max="7691" width="8.73046875" customWidth="1"/>
    <col min="7692" max="7692" width="7.73046875" customWidth="1"/>
    <col min="7693" max="7693" width="8.73046875" customWidth="1"/>
    <col min="7694" max="7694" width="7.73046875" customWidth="1"/>
    <col min="7695" max="7695" width="8.73046875" customWidth="1"/>
    <col min="7696" max="7696" width="7.73046875" customWidth="1"/>
    <col min="7697" max="7697" width="8.73046875" customWidth="1"/>
    <col min="7698" max="7698" width="7.73046875" customWidth="1"/>
    <col min="7699" max="7699" width="8.73046875" customWidth="1"/>
    <col min="7702" max="7702" width="10.265625" customWidth="1"/>
    <col min="7941" max="7941" width="16.1328125" customWidth="1"/>
    <col min="7942" max="7942" width="5.265625" customWidth="1"/>
    <col min="7943" max="7943" width="6.59765625" customWidth="1"/>
    <col min="7944" max="7944" width="7.73046875" customWidth="1"/>
    <col min="7945" max="7945" width="8.73046875" customWidth="1"/>
    <col min="7946" max="7946" width="7.73046875" customWidth="1"/>
    <col min="7947" max="7947" width="8.73046875" customWidth="1"/>
    <col min="7948" max="7948" width="7.73046875" customWidth="1"/>
    <col min="7949" max="7949" width="8.73046875" customWidth="1"/>
    <col min="7950" max="7950" width="7.73046875" customWidth="1"/>
    <col min="7951" max="7951" width="8.73046875" customWidth="1"/>
    <col min="7952" max="7952" width="7.73046875" customWidth="1"/>
    <col min="7953" max="7953" width="8.73046875" customWidth="1"/>
    <col min="7954" max="7954" width="7.73046875" customWidth="1"/>
    <col min="7955" max="7955" width="8.73046875" customWidth="1"/>
    <col min="7958" max="7958" width="10.265625" customWidth="1"/>
    <col min="8197" max="8197" width="16.1328125" customWidth="1"/>
    <col min="8198" max="8198" width="5.265625" customWidth="1"/>
    <col min="8199" max="8199" width="6.59765625" customWidth="1"/>
    <col min="8200" max="8200" width="7.73046875" customWidth="1"/>
    <col min="8201" max="8201" width="8.73046875" customWidth="1"/>
    <col min="8202" max="8202" width="7.73046875" customWidth="1"/>
    <col min="8203" max="8203" width="8.73046875" customWidth="1"/>
    <col min="8204" max="8204" width="7.73046875" customWidth="1"/>
    <col min="8205" max="8205" width="8.73046875" customWidth="1"/>
    <col min="8206" max="8206" width="7.73046875" customWidth="1"/>
    <col min="8207" max="8207" width="8.73046875" customWidth="1"/>
    <col min="8208" max="8208" width="7.73046875" customWidth="1"/>
    <col min="8209" max="8209" width="8.73046875" customWidth="1"/>
    <col min="8210" max="8210" width="7.73046875" customWidth="1"/>
    <col min="8211" max="8211" width="8.73046875" customWidth="1"/>
    <col min="8214" max="8214" width="10.265625" customWidth="1"/>
    <col min="8453" max="8453" width="16.1328125" customWidth="1"/>
    <col min="8454" max="8454" width="5.265625" customWidth="1"/>
    <col min="8455" max="8455" width="6.59765625" customWidth="1"/>
    <col min="8456" max="8456" width="7.73046875" customWidth="1"/>
    <col min="8457" max="8457" width="8.73046875" customWidth="1"/>
    <col min="8458" max="8458" width="7.73046875" customWidth="1"/>
    <col min="8459" max="8459" width="8.73046875" customWidth="1"/>
    <col min="8460" max="8460" width="7.73046875" customWidth="1"/>
    <col min="8461" max="8461" width="8.73046875" customWidth="1"/>
    <col min="8462" max="8462" width="7.73046875" customWidth="1"/>
    <col min="8463" max="8463" width="8.73046875" customWidth="1"/>
    <col min="8464" max="8464" width="7.73046875" customWidth="1"/>
    <col min="8465" max="8465" width="8.73046875" customWidth="1"/>
    <col min="8466" max="8466" width="7.73046875" customWidth="1"/>
    <col min="8467" max="8467" width="8.73046875" customWidth="1"/>
    <col min="8470" max="8470" width="10.265625" customWidth="1"/>
    <col min="8709" max="8709" width="16.1328125" customWidth="1"/>
    <col min="8710" max="8710" width="5.265625" customWidth="1"/>
    <col min="8711" max="8711" width="6.59765625" customWidth="1"/>
    <col min="8712" max="8712" width="7.73046875" customWidth="1"/>
    <col min="8713" max="8713" width="8.73046875" customWidth="1"/>
    <col min="8714" max="8714" width="7.73046875" customWidth="1"/>
    <col min="8715" max="8715" width="8.73046875" customWidth="1"/>
    <col min="8716" max="8716" width="7.73046875" customWidth="1"/>
    <col min="8717" max="8717" width="8.73046875" customWidth="1"/>
    <col min="8718" max="8718" width="7.73046875" customWidth="1"/>
    <col min="8719" max="8719" width="8.73046875" customWidth="1"/>
    <col min="8720" max="8720" width="7.73046875" customWidth="1"/>
    <col min="8721" max="8721" width="8.73046875" customWidth="1"/>
    <col min="8722" max="8722" width="7.73046875" customWidth="1"/>
    <col min="8723" max="8723" width="8.73046875" customWidth="1"/>
    <col min="8726" max="8726" width="10.265625" customWidth="1"/>
    <col min="8965" max="8965" width="16.1328125" customWidth="1"/>
    <col min="8966" max="8966" width="5.265625" customWidth="1"/>
    <col min="8967" max="8967" width="6.59765625" customWidth="1"/>
    <col min="8968" max="8968" width="7.73046875" customWidth="1"/>
    <col min="8969" max="8969" width="8.73046875" customWidth="1"/>
    <col min="8970" max="8970" width="7.73046875" customWidth="1"/>
    <col min="8971" max="8971" width="8.73046875" customWidth="1"/>
    <col min="8972" max="8972" width="7.73046875" customWidth="1"/>
    <col min="8973" max="8973" width="8.73046875" customWidth="1"/>
    <col min="8974" max="8974" width="7.73046875" customWidth="1"/>
    <col min="8975" max="8975" width="8.73046875" customWidth="1"/>
    <col min="8976" max="8976" width="7.73046875" customWidth="1"/>
    <col min="8977" max="8977" width="8.73046875" customWidth="1"/>
    <col min="8978" max="8978" width="7.73046875" customWidth="1"/>
    <col min="8979" max="8979" width="8.73046875" customWidth="1"/>
    <col min="8982" max="8982" width="10.265625" customWidth="1"/>
    <col min="9221" max="9221" width="16.1328125" customWidth="1"/>
    <col min="9222" max="9222" width="5.265625" customWidth="1"/>
    <col min="9223" max="9223" width="6.59765625" customWidth="1"/>
    <col min="9224" max="9224" width="7.73046875" customWidth="1"/>
    <col min="9225" max="9225" width="8.73046875" customWidth="1"/>
    <col min="9226" max="9226" width="7.73046875" customWidth="1"/>
    <col min="9227" max="9227" width="8.73046875" customWidth="1"/>
    <col min="9228" max="9228" width="7.73046875" customWidth="1"/>
    <col min="9229" max="9229" width="8.73046875" customWidth="1"/>
    <col min="9230" max="9230" width="7.73046875" customWidth="1"/>
    <col min="9231" max="9231" width="8.73046875" customWidth="1"/>
    <col min="9232" max="9232" width="7.73046875" customWidth="1"/>
    <col min="9233" max="9233" width="8.73046875" customWidth="1"/>
    <col min="9234" max="9234" width="7.73046875" customWidth="1"/>
    <col min="9235" max="9235" width="8.73046875" customWidth="1"/>
    <col min="9238" max="9238" width="10.265625" customWidth="1"/>
    <col min="9477" max="9477" width="16.1328125" customWidth="1"/>
    <col min="9478" max="9478" width="5.265625" customWidth="1"/>
    <col min="9479" max="9479" width="6.59765625" customWidth="1"/>
    <col min="9480" max="9480" width="7.73046875" customWidth="1"/>
    <col min="9481" max="9481" width="8.73046875" customWidth="1"/>
    <col min="9482" max="9482" width="7.73046875" customWidth="1"/>
    <col min="9483" max="9483" width="8.73046875" customWidth="1"/>
    <col min="9484" max="9484" width="7.73046875" customWidth="1"/>
    <col min="9485" max="9485" width="8.73046875" customWidth="1"/>
    <col min="9486" max="9486" width="7.73046875" customWidth="1"/>
    <col min="9487" max="9487" width="8.73046875" customWidth="1"/>
    <col min="9488" max="9488" width="7.73046875" customWidth="1"/>
    <col min="9489" max="9489" width="8.73046875" customWidth="1"/>
    <col min="9490" max="9490" width="7.73046875" customWidth="1"/>
    <col min="9491" max="9491" width="8.73046875" customWidth="1"/>
    <col min="9494" max="9494" width="10.265625" customWidth="1"/>
    <col min="9733" max="9733" width="16.1328125" customWidth="1"/>
    <col min="9734" max="9734" width="5.265625" customWidth="1"/>
    <col min="9735" max="9735" width="6.59765625" customWidth="1"/>
    <col min="9736" max="9736" width="7.73046875" customWidth="1"/>
    <col min="9737" max="9737" width="8.73046875" customWidth="1"/>
    <col min="9738" max="9738" width="7.73046875" customWidth="1"/>
    <col min="9739" max="9739" width="8.73046875" customWidth="1"/>
    <col min="9740" max="9740" width="7.73046875" customWidth="1"/>
    <col min="9741" max="9741" width="8.73046875" customWidth="1"/>
    <col min="9742" max="9742" width="7.73046875" customWidth="1"/>
    <col min="9743" max="9743" width="8.73046875" customWidth="1"/>
    <col min="9744" max="9744" width="7.73046875" customWidth="1"/>
    <col min="9745" max="9745" width="8.73046875" customWidth="1"/>
    <col min="9746" max="9746" width="7.73046875" customWidth="1"/>
    <col min="9747" max="9747" width="8.73046875" customWidth="1"/>
    <col min="9750" max="9750" width="10.265625" customWidth="1"/>
    <col min="9989" max="9989" width="16.1328125" customWidth="1"/>
    <col min="9990" max="9990" width="5.265625" customWidth="1"/>
    <col min="9991" max="9991" width="6.59765625" customWidth="1"/>
    <col min="9992" max="9992" width="7.73046875" customWidth="1"/>
    <col min="9993" max="9993" width="8.73046875" customWidth="1"/>
    <col min="9994" max="9994" width="7.73046875" customWidth="1"/>
    <col min="9995" max="9995" width="8.73046875" customWidth="1"/>
    <col min="9996" max="9996" width="7.73046875" customWidth="1"/>
    <col min="9997" max="9997" width="8.73046875" customWidth="1"/>
    <col min="9998" max="9998" width="7.73046875" customWidth="1"/>
    <col min="9999" max="9999" width="8.73046875" customWidth="1"/>
    <col min="10000" max="10000" width="7.73046875" customWidth="1"/>
    <col min="10001" max="10001" width="8.73046875" customWidth="1"/>
    <col min="10002" max="10002" width="7.73046875" customWidth="1"/>
    <col min="10003" max="10003" width="8.73046875" customWidth="1"/>
    <col min="10006" max="10006" width="10.265625" customWidth="1"/>
    <col min="10245" max="10245" width="16.1328125" customWidth="1"/>
    <col min="10246" max="10246" width="5.265625" customWidth="1"/>
    <col min="10247" max="10247" width="6.59765625" customWidth="1"/>
    <col min="10248" max="10248" width="7.73046875" customWidth="1"/>
    <col min="10249" max="10249" width="8.73046875" customWidth="1"/>
    <col min="10250" max="10250" width="7.73046875" customWidth="1"/>
    <col min="10251" max="10251" width="8.73046875" customWidth="1"/>
    <col min="10252" max="10252" width="7.73046875" customWidth="1"/>
    <col min="10253" max="10253" width="8.73046875" customWidth="1"/>
    <col min="10254" max="10254" width="7.73046875" customWidth="1"/>
    <col min="10255" max="10255" width="8.73046875" customWidth="1"/>
    <col min="10256" max="10256" width="7.73046875" customWidth="1"/>
    <col min="10257" max="10257" width="8.73046875" customWidth="1"/>
    <col min="10258" max="10258" width="7.73046875" customWidth="1"/>
    <col min="10259" max="10259" width="8.73046875" customWidth="1"/>
    <col min="10262" max="10262" width="10.265625" customWidth="1"/>
    <col min="10501" max="10501" width="16.1328125" customWidth="1"/>
    <col min="10502" max="10502" width="5.265625" customWidth="1"/>
    <col min="10503" max="10503" width="6.59765625" customWidth="1"/>
    <col min="10504" max="10504" width="7.73046875" customWidth="1"/>
    <col min="10505" max="10505" width="8.73046875" customWidth="1"/>
    <col min="10506" max="10506" width="7.73046875" customWidth="1"/>
    <col min="10507" max="10507" width="8.73046875" customWidth="1"/>
    <col min="10508" max="10508" width="7.73046875" customWidth="1"/>
    <col min="10509" max="10509" width="8.73046875" customWidth="1"/>
    <col min="10510" max="10510" width="7.73046875" customWidth="1"/>
    <col min="10511" max="10511" width="8.73046875" customWidth="1"/>
    <col min="10512" max="10512" width="7.73046875" customWidth="1"/>
    <col min="10513" max="10513" width="8.73046875" customWidth="1"/>
    <col min="10514" max="10514" width="7.73046875" customWidth="1"/>
    <col min="10515" max="10515" width="8.73046875" customWidth="1"/>
    <col min="10518" max="10518" width="10.265625" customWidth="1"/>
    <col min="10757" max="10757" width="16.1328125" customWidth="1"/>
    <col min="10758" max="10758" width="5.265625" customWidth="1"/>
    <col min="10759" max="10759" width="6.59765625" customWidth="1"/>
    <col min="10760" max="10760" width="7.73046875" customWidth="1"/>
    <col min="10761" max="10761" width="8.73046875" customWidth="1"/>
    <col min="10762" max="10762" width="7.73046875" customWidth="1"/>
    <col min="10763" max="10763" width="8.73046875" customWidth="1"/>
    <col min="10764" max="10764" width="7.73046875" customWidth="1"/>
    <col min="10765" max="10765" width="8.73046875" customWidth="1"/>
    <col min="10766" max="10766" width="7.73046875" customWidth="1"/>
    <col min="10767" max="10767" width="8.73046875" customWidth="1"/>
    <col min="10768" max="10768" width="7.73046875" customWidth="1"/>
    <col min="10769" max="10769" width="8.73046875" customWidth="1"/>
    <col min="10770" max="10770" width="7.73046875" customWidth="1"/>
    <col min="10771" max="10771" width="8.73046875" customWidth="1"/>
    <col min="10774" max="10774" width="10.265625" customWidth="1"/>
    <col min="11013" max="11013" width="16.1328125" customWidth="1"/>
    <col min="11014" max="11014" width="5.265625" customWidth="1"/>
    <col min="11015" max="11015" width="6.59765625" customWidth="1"/>
    <col min="11016" max="11016" width="7.73046875" customWidth="1"/>
    <col min="11017" max="11017" width="8.73046875" customWidth="1"/>
    <col min="11018" max="11018" width="7.73046875" customWidth="1"/>
    <col min="11019" max="11019" width="8.73046875" customWidth="1"/>
    <col min="11020" max="11020" width="7.73046875" customWidth="1"/>
    <col min="11021" max="11021" width="8.73046875" customWidth="1"/>
    <col min="11022" max="11022" width="7.73046875" customWidth="1"/>
    <col min="11023" max="11023" width="8.73046875" customWidth="1"/>
    <col min="11024" max="11024" width="7.73046875" customWidth="1"/>
    <col min="11025" max="11025" width="8.73046875" customWidth="1"/>
    <col min="11026" max="11026" width="7.73046875" customWidth="1"/>
    <col min="11027" max="11027" width="8.73046875" customWidth="1"/>
    <col min="11030" max="11030" width="10.265625" customWidth="1"/>
    <col min="11269" max="11269" width="16.1328125" customWidth="1"/>
    <col min="11270" max="11270" width="5.265625" customWidth="1"/>
    <col min="11271" max="11271" width="6.59765625" customWidth="1"/>
    <col min="11272" max="11272" width="7.73046875" customWidth="1"/>
    <col min="11273" max="11273" width="8.73046875" customWidth="1"/>
    <col min="11274" max="11274" width="7.73046875" customWidth="1"/>
    <col min="11275" max="11275" width="8.73046875" customWidth="1"/>
    <col min="11276" max="11276" width="7.73046875" customWidth="1"/>
    <col min="11277" max="11277" width="8.73046875" customWidth="1"/>
    <col min="11278" max="11278" width="7.73046875" customWidth="1"/>
    <col min="11279" max="11279" width="8.73046875" customWidth="1"/>
    <col min="11280" max="11280" width="7.73046875" customWidth="1"/>
    <col min="11281" max="11281" width="8.73046875" customWidth="1"/>
    <col min="11282" max="11282" width="7.73046875" customWidth="1"/>
    <col min="11283" max="11283" width="8.73046875" customWidth="1"/>
    <col min="11286" max="11286" width="10.265625" customWidth="1"/>
    <col min="11525" max="11525" width="16.1328125" customWidth="1"/>
    <col min="11526" max="11526" width="5.265625" customWidth="1"/>
    <col min="11527" max="11527" width="6.59765625" customWidth="1"/>
    <col min="11528" max="11528" width="7.73046875" customWidth="1"/>
    <col min="11529" max="11529" width="8.73046875" customWidth="1"/>
    <col min="11530" max="11530" width="7.73046875" customWidth="1"/>
    <col min="11531" max="11531" width="8.73046875" customWidth="1"/>
    <col min="11532" max="11532" width="7.73046875" customWidth="1"/>
    <col min="11533" max="11533" width="8.73046875" customWidth="1"/>
    <col min="11534" max="11534" width="7.73046875" customWidth="1"/>
    <col min="11535" max="11535" width="8.73046875" customWidth="1"/>
    <col min="11536" max="11536" width="7.73046875" customWidth="1"/>
    <col min="11537" max="11537" width="8.73046875" customWidth="1"/>
    <col min="11538" max="11538" width="7.73046875" customWidth="1"/>
    <col min="11539" max="11539" width="8.73046875" customWidth="1"/>
    <col min="11542" max="11542" width="10.265625" customWidth="1"/>
    <col min="11781" max="11781" width="16.1328125" customWidth="1"/>
    <col min="11782" max="11782" width="5.265625" customWidth="1"/>
    <col min="11783" max="11783" width="6.59765625" customWidth="1"/>
    <col min="11784" max="11784" width="7.73046875" customWidth="1"/>
    <col min="11785" max="11785" width="8.73046875" customWidth="1"/>
    <col min="11786" max="11786" width="7.73046875" customWidth="1"/>
    <col min="11787" max="11787" width="8.73046875" customWidth="1"/>
    <col min="11788" max="11788" width="7.73046875" customWidth="1"/>
    <col min="11789" max="11789" width="8.73046875" customWidth="1"/>
    <col min="11790" max="11790" width="7.73046875" customWidth="1"/>
    <col min="11791" max="11791" width="8.73046875" customWidth="1"/>
    <col min="11792" max="11792" width="7.73046875" customWidth="1"/>
    <col min="11793" max="11793" width="8.73046875" customWidth="1"/>
    <col min="11794" max="11794" width="7.73046875" customWidth="1"/>
    <col min="11795" max="11795" width="8.73046875" customWidth="1"/>
    <col min="11798" max="11798" width="10.265625" customWidth="1"/>
    <col min="12037" max="12037" width="16.1328125" customWidth="1"/>
    <col min="12038" max="12038" width="5.265625" customWidth="1"/>
    <col min="12039" max="12039" width="6.59765625" customWidth="1"/>
    <col min="12040" max="12040" width="7.73046875" customWidth="1"/>
    <col min="12041" max="12041" width="8.73046875" customWidth="1"/>
    <col min="12042" max="12042" width="7.73046875" customWidth="1"/>
    <col min="12043" max="12043" width="8.73046875" customWidth="1"/>
    <col min="12044" max="12044" width="7.73046875" customWidth="1"/>
    <col min="12045" max="12045" width="8.73046875" customWidth="1"/>
    <col min="12046" max="12046" width="7.73046875" customWidth="1"/>
    <col min="12047" max="12047" width="8.73046875" customWidth="1"/>
    <col min="12048" max="12048" width="7.73046875" customWidth="1"/>
    <col min="12049" max="12049" width="8.73046875" customWidth="1"/>
    <col min="12050" max="12050" width="7.73046875" customWidth="1"/>
    <col min="12051" max="12051" width="8.73046875" customWidth="1"/>
    <col min="12054" max="12054" width="10.265625" customWidth="1"/>
    <col min="12293" max="12293" width="16.1328125" customWidth="1"/>
    <col min="12294" max="12294" width="5.265625" customWidth="1"/>
    <col min="12295" max="12295" width="6.59765625" customWidth="1"/>
    <col min="12296" max="12296" width="7.73046875" customWidth="1"/>
    <col min="12297" max="12297" width="8.73046875" customWidth="1"/>
    <col min="12298" max="12298" width="7.73046875" customWidth="1"/>
    <col min="12299" max="12299" width="8.73046875" customWidth="1"/>
    <col min="12300" max="12300" width="7.73046875" customWidth="1"/>
    <col min="12301" max="12301" width="8.73046875" customWidth="1"/>
    <col min="12302" max="12302" width="7.73046875" customWidth="1"/>
    <col min="12303" max="12303" width="8.73046875" customWidth="1"/>
    <col min="12304" max="12304" width="7.73046875" customWidth="1"/>
    <col min="12305" max="12305" width="8.73046875" customWidth="1"/>
    <col min="12306" max="12306" width="7.73046875" customWidth="1"/>
    <col min="12307" max="12307" width="8.73046875" customWidth="1"/>
    <col min="12310" max="12310" width="10.265625" customWidth="1"/>
    <col min="12549" max="12549" width="16.1328125" customWidth="1"/>
    <col min="12550" max="12550" width="5.265625" customWidth="1"/>
    <col min="12551" max="12551" width="6.59765625" customWidth="1"/>
    <col min="12552" max="12552" width="7.73046875" customWidth="1"/>
    <col min="12553" max="12553" width="8.73046875" customWidth="1"/>
    <col min="12554" max="12554" width="7.73046875" customWidth="1"/>
    <col min="12555" max="12555" width="8.73046875" customWidth="1"/>
    <col min="12556" max="12556" width="7.73046875" customWidth="1"/>
    <col min="12557" max="12557" width="8.73046875" customWidth="1"/>
    <col min="12558" max="12558" width="7.73046875" customWidth="1"/>
    <col min="12559" max="12559" width="8.73046875" customWidth="1"/>
    <col min="12560" max="12560" width="7.73046875" customWidth="1"/>
    <col min="12561" max="12561" width="8.73046875" customWidth="1"/>
    <col min="12562" max="12562" width="7.73046875" customWidth="1"/>
    <col min="12563" max="12563" width="8.73046875" customWidth="1"/>
    <col min="12566" max="12566" width="10.265625" customWidth="1"/>
    <col min="12805" max="12805" width="16.1328125" customWidth="1"/>
    <col min="12806" max="12806" width="5.265625" customWidth="1"/>
    <col min="12807" max="12807" width="6.59765625" customWidth="1"/>
    <col min="12808" max="12808" width="7.73046875" customWidth="1"/>
    <col min="12809" max="12809" width="8.73046875" customWidth="1"/>
    <col min="12810" max="12810" width="7.73046875" customWidth="1"/>
    <col min="12811" max="12811" width="8.73046875" customWidth="1"/>
    <col min="12812" max="12812" width="7.73046875" customWidth="1"/>
    <col min="12813" max="12813" width="8.73046875" customWidth="1"/>
    <col min="12814" max="12814" width="7.73046875" customWidth="1"/>
    <col min="12815" max="12815" width="8.73046875" customWidth="1"/>
    <col min="12816" max="12816" width="7.73046875" customWidth="1"/>
    <col min="12817" max="12817" width="8.73046875" customWidth="1"/>
    <col min="12818" max="12818" width="7.73046875" customWidth="1"/>
    <col min="12819" max="12819" width="8.73046875" customWidth="1"/>
    <col min="12822" max="12822" width="10.265625" customWidth="1"/>
    <col min="13061" max="13061" width="16.1328125" customWidth="1"/>
    <col min="13062" max="13062" width="5.265625" customWidth="1"/>
    <col min="13063" max="13063" width="6.59765625" customWidth="1"/>
    <col min="13064" max="13064" width="7.73046875" customWidth="1"/>
    <col min="13065" max="13065" width="8.73046875" customWidth="1"/>
    <col min="13066" max="13066" width="7.73046875" customWidth="1"/>
    <col min="13067" max="13067" width="8.73046875" customWidth="1"/>
    <col min="13068" max="13068" width="7.73046875" customWidth="1"/>
    <col min="13069" max="13069" width="8.73046875" customWidth="1"/>
    <col min="13070" max="13070" width="7.73046875" customWidth="1"/>
    <col min="13071" max="13071" width="8.73046875" customWidth="1"/>
    <col min="13072" max="13072" width="7.73046875" customWidth="1"/>
    <col min="13073" max="13073" width="8.73046875" customWidth="1"/>
    <col min="13074" max="13074" width="7.73046875" customWidth="1"/>
    <col min="13075" max="13075" width="8.73046875" customWidth="1"/>
    <col min="13078" max="13078" width="10.265625" customWidth="1"/>
    <col min="13317" max="13317" width="16.1328125" customWidth="1"/>
    <col min="13318" max="13318" width="5.265625" customWidth="1"/>
    <col min="13319" max="13319" width="6.59765625" customWidth="1"/>
    <col min="13320" max="13320" width="7.73046875" customWidth="1"/>
    <col min="13321" max="13321" width="8.73046875" customWidth="1"/>
    <col min="13322" max="13322" width="7.73046875" customWidth="1"/>
    <col min="13323" max="13323" width="8.73046875" customWidth="1"/>
    <col min="13324" max="13324" width="7.73046875" customWidth="1"/>
    <col min="13325" max="13325" width="8.73046875" customWidth="1"/>
    <col min="13326" max="13326" width="7.73046875" customWidth="1"/>
    <col min="13327" max="13327" width="8.73046875" customWidth="1"/>
    <col min="13328" max="13328" width="7.73046875" customWidth="1"/>
    <col min="13329" max="13329" width="8.73046875" customWidth="1"/>
    <col min="13330" max="13330" width="7.73046875" customWidth="1"/>
    <col min="13331" max="13331" width="8.73046875" customWidth="1"/>
    <col min="13334" max="13334" width="10.265625" customWidth="1"/>
    <col min="13573" max="13573" width="16.1328125" customWidth="1"/>
    <col min="13574" max="13574" width="5.265625" customWidth="1"/>
    <col min="13575" max="13575" width="6.59765625" customWidth="1"/>
    <col min="13576" max="13576" width="7.73046875" customWidth="1"/>
    <col min="13577" max="13577" width="8.73046875" customWidth="1"/>
    <col min="13578" max="13578" width="7.73046875" customWidth="1"/>
    <col min="13579" max="13579" width="8.73046875" customWidth="1"/>
    <col min="13580" max="13580" width="7.73046875" customWidth="1"/>
    <col min="13581" max="13581" width="8.73046875" customWidth="1"/>
    <col min="13582" max="13582" width="7.73046875" customWidth="1"/>
    <col min="13583" max="13583" width="8.73046875" customWidth="1"/>
    <col min="13584" max="13584" width="7.73046875" customWidth="1"/>
    <col min="13585" max="13585" width="8.73046875" customWidth="1"/>
    <col min="13586" max="13586" width="7.73046875" customWidth="1"/>
    <col min="13587" max="13587" width="8.73046875" customWidth="1"/>
    <col min="13590" max="13590" width="10.265625" customWidth="1"/>
    <col min="13829" max="13829" width="16.1328125" customWidth="1"/>
    <col min="13830" max="13830" width="5.265625" customWidth="1"/>
    <col min="13831" max="13831" width="6.59765625" customWidth="1"/>
    <col min="13832" max="13832" width="7.73046875" customWidth="1"/>
    <col min="13833" max="13833" width="8.73046875" customWidth="1"/>
    <col min="13834" max="13834" width="7.73046875" customWidth="1"/>
    <col min="13835" max="13835" width="8.73046875" customWidth="1"/>
    <col min="13836" max="13836" width="7.73046875" customWidth="1"/>
    <col min="13837" max="13837" width="8.73046875" customWidth="1"/>
    <col min="13838" max="13838" width="7.73046875" customWidth="1"/>
    <col min="13839" max="13839" width="8.73046875" customWidth="1"/>
    <col min="13840" max="13840" width="7.73046875" customWidth="1"/>
    <col min="13841" max="13841" width="8.73046875" customWidth="1"/>
    <col min="13842" max="13842" width="7.73046875" customWidth="1"/>
    <col min="13843" max="13843" width="8.73046875" customWidth="1"/>
    <col min="13846" max="13846" width="10.265625" customWidth="1"/>
    <col min="14085" max="14085" width="16.1328125" customWidth="1"/>
    <col min="14086" max="14086" width="5.265625" customWidth="1"/>
    <col min="14087" max="14087" width="6.59765625" customWidth="1"/>
    <col min="14088" max="14088" width="7.73046875" customWidth="1"/>
    <col min="14089" max="14089" width="8.73046875" customWidth="1"/>
    <col min="14090" max="14090" width="7.73046875" customWidth="1"/>
    <col min="14091" max="14091" width="8.73046875" customWidth="1"/>
    <col min="14092" max="14092" width="7.73046875" customWidth="1"/>
    <col min="14093" max="14093" width="8.73046875" customWidth="1"/>
    <col min="14094" max="14094" width="7.73046875" customWidth="1"/>
    <col min="14095" max="14095" width="8.73046875" customWidth="1"/>
    <col min="14096" max="14096" width="7.73046875" customWidth="1"/>
    <col min="14097" max="14097" width="8.73046875" customWidth="1"/>
    <col min="14098" max="14098" width="7.73046875" customWidth="1"/>
    <col min="14099" max="14099" width="8.73046875" customWidth="1"/>
    <col min="14102" max="14102" width="10.265625" customWidth="1"/>
    <col min="14341" max="14341" width="16.1328125" customWidth="1"/>
    <col min="14342" max="14342" width="5.265625" customWidth="1"/>
    <col min="14343" max="14343" width="6.59765625" customWidth="1"/>
    <col min="14344" max="14344" width="7.73046875" customWidth="1"/>
    <col min="14345" max="14345" width="8.73046875" customWidth="1"/>
    <col min="14346" max="14346" width="7.73046875" customWidth="1"/>
    <col min="14347" max="14347" width="8.73046875" customWidth="1"/>
    <col min="14348" max="14348" width="7.73046875" customWidth="1"/>
    <col min="14349" max="14349" width="8.73046875" customWidth="1"/>
    <col min="14350" max="14350" width="7.73046875" customWidth="1"/>
    <col min="14351" max="14351" width="8.73046875" customWidth="1"/>
    <col min="14352" max="14352" width="7.73046875" customWidth="1"/>
    <col min="14353" max="14353" width="8.73046875" customWidth="1"/>
    <col min="14354" max="14354" width="7.73046875" customWidth="1"/>
    <col min="14355" max="14355" width="8.73046875" customWidth="1"/>
    <col min="14358" max="14358" width="10.265625" customWidth="1"/>
    <col min="14597" max="14597" width="16.1328125" customWidth="1"/>
    <col min="14598" max="14598" width="5.265625" customWidth="1"/>
    <col min="14599" max="14599" width="6.59765625" customWidth="1"/>
    <col min="14600" max="14600" width="7.73046875" customWidth="1"/>
    <col min="14601" max="14601" width="8.73046875" customWidth="1"/>
    <col min="14602" max="14602" width="7.73046875" customWidth="1"/>
    <col min="14603" max="14603" width="8.73046875" customWidth="1"/>
    <col min="14604" max="14604" width="7.73046875" customWidth="1"/>
    <col min="14605" max="14605" width="8.73046875" customWidth="1"/>
    <col min="14606" max="14606" width="7.73046875" customWidth="1"/>
    <col min="14607" max="14607" width="8.73046875" customWidth="1"/>
    <col min="14608" max="14608" width="7.73046875" customWidth="1"/>
    <col min="14609" max="14609" width="8.73046875" customWidth="1"/>
    <col min="14610" max="14610" width="7.73046875" customWidth="1"/>
    <col min="14611" max="14611" width="8.73046875" customWidth="1"/>
    <col min="14614" max="14614" width="10.265625" customWidth="1"/>
    <col min="14853" max="14853" width="16.1328125" customWidth="1"/>
    <col min="14854" max="14854" width="5.265625" customWidth="1"/>
    <col min="14855" max="14855" width="6.59765625" customWidth="1"/>
    <col min="14856" max="14856" width="7.73046875" customWidth="1"/>
    <col min="14857" max="14857" width="8.73046875" customWidth="1"/>
    <col min="14858" max="14858" width="7.73046875" customWidth="1"/>
    <col min="14859" max="14859" width="8.73046875" customWidth="1"/>
    <col min="14860" max="14860" width="7.73046875" customWidth="1"/>
    <col min="14861" max="14861" width="8.73046875" customWidth="1"/>
    <col min="14862" max="14862" width="7.73046875" customWidth="1"/>
    <col min="14863" max="14863" width="8.73046875" customWidth="1"/>
    <col min="14864" max="14864" width="7.73046875" customWidth="1"/>
    <col min="14865" max="14865" width="8.73046875" customWidth="1"/>
    <col min="14866" max="14866" width="7.73046875" customWidth="1"/>
    <col min="14867" max="14867" width="8.73046875" customWidth="1"/>
    <col min="14870" max="14870" width="10.265625" customWidth="1"/>
    <col min="15109" max="15109" width="16.1328125" customWidth="1"/>
    <col min="15110" max="15110" width="5.265625" customWidth="1"/>
    <col min="15111" max="15111" width="6.59765625" customWidth="1"/>
    <col min="15112" max="15112" width="7.73046875" customWidth="1"/>
    <col min="15113" max="15113" width="8.73046875" customWidth="1"/>
    <col min="15114" max="15114" width="7.73046875" customWidth="1"/>
    <col min="15115" max="15115" width="8.73046875" customWidth="1"/>
    <col min="15116" max="15116" width="7.73046875" customWidth="1"/>
    <col min="15117" max="15117" width="8.73046875" customWidth="1"/>
    <col min="15118" max="15118" width="7.73046875" customWidth="1"/>
    <col min="15119" max="15119" width="8.73046875" customWidth="1"/>
    <col min="15120" max="15120" width="7.73046875" customWidth="1"/>
    <col min="15121" max="15121" width="8.73046875" customWidth="1"/>
    <col min="15122" max="15122" width="7.73046875" customWidth="1"/>
    <col min="15123" max="15123" width="8.73046875" customWidth="1"/>
    <col min="15126" max="15126" width="10.265625" customWidth="1"/>
    <col min="15365" max="15365" width="16.1328125" customWidth="1"/>
    <col min="15366" max="15366" width="5.265625" customWidth="1"/>
    <col min="15367" max="15367" width="6.59765625" customWidth="1"/>
    <col min="15368" max="15368" width="7.73046875" customWidth="1"/>
    <col min="15369" max="15369" width="8.73046875" customWidth="1"/>
    <col min="15370" max="15370" width="7.73046875" customWidth="1"/>
    <col min="15371" max="15371" width="8.73046875" customWidth="1"/>
    <col min="15372" max="15372" width="7.73046875" customWidth="1"/>
    <col min="15373" max="15373" width="8.73046875" customWidth="1"/>
    <col min="15374" max="15374" width="7.73046875" customWidth="1"/>
    <col min="15375" max="15375" width="8.73046875" customWidth="1"/>
    <col min="15376" max="15376" width="7.73046875" customWidth="1"/>
    <col min="15377" max="15377" width="8.73046875" customWidth="1"/>
    <col min="15378" max="15378" width="7.73046875" customWidth="1"/>
    <col min="15379" max="15379" width="8.73046875" customWidth="1"/>
    <col min="15382" max="15382" width="10.265625" customWidth="1"/>
    <col min="15621" max="15621" width="16.1328125" customWidth="1"/>
    <col min="15622" max="15622" width="5.265625" customWidth="1"/>
    <col min="15623" max="15623" width="6.59765625" customWidth="1"/>
    <col min="15624" max="15624" width="7.73046875" customWidth="1"/>
    <col min="15625" max="15625" width="8.73046875" customWidth="1"/>
    <col min="15626" max="15626" width="7.73046875" customWidth="1"/>
    <col min="15627" max="15627" width="8.73046875" customWidth="1"/>
    <col min="15628" max="15628" width="7.73046875" customWidth="1"/>
    <col min="15629" max="15629" width="8.73046875" customWidth="1"/>
    <col min="15630" max="15630" width="7.73046875" customWidth="1"/>
    <col min="15631" max="15631" width="8.73046875" customWidth="1"/>
    <col min="15632" max="15632" width="7.73046875" customWidth="1"/>
    <col min="15633" max="15633" width="8.73046875" customWidth="1"/>
    <col min="15634" max="15634" width="7.73046875" customWidth="1"/>
    <col min="15635" max="15635" width="8.73046875" customWidth="1"/>
    <col min="15638" max="15638" width="10.265625" customWidth="1"/>
    <col min="15877" max="15877" width="16.1328125" customWidth="1"/>
    <col min="15878" max="15878" width="5.265625" customWidth="1"/>
    <col min="15879" max="15879" width="6.59765625" customWidth="1"/>
    <col min="15880" max="15880" width="7.73046875" customWidth="1"/>
    <col min="15881" max="15881" width="8.73046875" customWidth="1"/>
    <col min="15882" max="15882" width="7.73046875" customWidth="1"/>
    <col min="15883" max="15883" width="8.73046875" customWidth="1"/>
    <col min="15884" max="15884" width="7.73046875" customWidth="1"/>
    <col min="15885" max="15885" width="8.73046875" customWidth="1"/>
    <col min="15886" max="15886" width="7.73046875" customWidth="1"/>
    <col min="15887" max="15887" width="8.73046875" customWidth="1"/>
    <col min="15888" max="15888" width="7.73046875" customWidth="1"/>
    <col min="15889" max="15889" width="8.73046875" customWidth="1"/>
    <col min="15890" max="15890" width="7.73046875" customWidth="1"/>
    <col min="15891" max="15891" width="8.73046875" customWidth="1"/>
    <col min="15894" max="15894" width="10.265625" customWidth="1"/>
    <col min="16133" max="16133" width="16.1328125" customWidth="1"/>
    <col min="16134" max="16134" width="5.265625" customWidth="1"/>
    <col min="16135" max="16135" width="6.59765625" customWidth="1"/>
    <col min="16136" max="16136" width="7.73046875" customWidth="1"/>
    <col min="16137" max="16137" width="8.73046875" customWidth="1"/>
    <col min="16138" max="16138" width="7.73046875" customWidth="1"/>
    <col min="16139" max="16139" width="8.73046875" customWidth="1"/>
    <col min="16140" max="16140" width="7.73046875" customWidth="1"/>
    <col min="16141" max="16141" width="8.73046875" customWidth="1"/>
    <col min="16142" max="16142" width="7.73046875" customWidth="1"/>
    <col min="16143" max="16143" width="8.73046875" customWidth="1"/>
    <col min="16144" max="16144" width="7.73046875" customWidth="1"/>
    <col min="16145" max="16145" width="8.73046875" customWidth="1"/>
    <col min="16146" max="16146" width="7.73046875" customWidth="1"/>
    <col min="16147" max="16147" width="8.73046875" customWidth="1"/>
    <col min="16150" max="16150" width="10.265625" customWidth="1"/>
  </cols>
  <sheetData>
    <row r="1" spans="1:23" ht="15.4" x14ac:dyDescent="0.45">
      <c r="A1" s="1" t="s">
        <v>0</v>
      </c>
      <c r="B1" s="2"/>
      <c r="C1" s="2"/>
      <c r="E1" s="3" t="s">
        <v>1</v>
      </c>
    </row>
    <row r="2" spans="1:23" x14ac:dyDescent="0.45">
      <c r="A2" s="1" t="s">
        <v>2</v>
      </c>
      <c r="B2" s="2"/>
      <c r="C2" s="2"/>
      <c r="D2" s="4" t="str">
        <f>IF(OR(D3&lt;&gt;"",F3&lt;&gt;"",H3&lt;&gt;"",J3&lt;&gt;"",L3&lt;&gt;"",N3&lt;&gt;"",),"LASKELMASSA VIRHE!!!"," ")</f>
        <v xml:space="preserve"> </v>
      </c>
    </row>
    <row r="3" spans="1:23" x14ac:dyDescent="0.45">
      <c r="A3" s="1" t="s">
        <v>3</v>
      </c>
      <c r="B3" s="2"/>
      <c r="C3" s="2"/>
      <c r="D3" s="5" t="str">
        <f>IF(D5=0,IF(E26&gt;0,"Nimeä joukkue!!!",""),"")</f>
        <v/>
      </c>
      <c r="E3" s="6"/>
      <c r="F3" s="5" t="str">
        <f>IF(F5=0,IF(G26&gt;0,"Nimeä joukkue!!!",""),"")</f>
        <v/>
      </c>
      <c r="G3" s="6"/>
      <c r="H3" s="5" t="str">
        <f>IF(H5=0,IF(I26&gt;0,"Nimeä joukkue!!!",""),"")</f>
        <v/>
      </c>
      <c r="I3" s="6"/>
      <c r="J3" s="5" t="str">
        <f>IF(J5=0,IF(K26&gt;0,"Nimeä joukkue!!!",""),"")</f>
        <v/>
      </c>
      <c r="K3" s="6"/>
      <c r="L3" s="5" t="str">
        <f>IF(L5=0,IF(M26&gt;0,"Nimeä joukkue!!!",""),"")</f>
        <v/>
      </c>
      <c r="M3" s="6"/>
      <c r="N3" s="5" t="str">
        <f>IF(N5=0,IF(O26&gt;0,"Nimeä joukkue!!!",""),"")</f>
        <v/>
      </c>
      <c r="O3" s="6"/>
      <c r="P3" s="6" t="str">
        <f>IF(P5=0,IF(Q26&gt;0,"Nimeä joukkue!!!",""),"")</f>
        <v/>
      </c>
      <c r="Q3" s="6"/>
      <c r="R3" s="6" t="str">
        <f>IF(R5=0,IF(S26&gt;0,"Nimeä joukkue!!!",""),"")</f>
        <v/>
      </c>
      <c r="S3" s="6"/>
    </row>
    <row r="4" spans="1:23" ht="14.65" thickBot="1" x14ac:dyDescent="0.5">
      <c r="D4" s="7" t="s">
        <v>4</v>
      </c>
      <c r="J4" s="8"/>
    </row>
    <row r="5" spans="1:23" ht="14.65" thickBot="1" x14ac:dyDescent="0.5">
      <c r="A5" s="76" t="s">
        <v>5</v>
      </c>
      <c r="B5" s="77"/>
      <c r="C5" s="79"/>
      <c r="D5" s="78"/>
      <c r="E5" s="9"/>
      <c r="F5" s="75"/>
      <c r="G5" s="9"/>
      <c r="H5" s="75"/>
      <c r="I5" s="9"/>
      <c r="J5" s="75"/>
      <c r="K5" s="9"/>
      <c r="L5" s="75"/>
      <c r="M5" s="9"/>
      <c r="N5" s="75"/>
      <c r="O5" s="9"/>
      <c r="P5" s="94"/>
      <c r="Q5" s="95"/>
      <c r="R5" s="94"/>
      <c r="S5" s="9"/>
      <c r="T5" s="10" t="s">
        <v>6</v>
      </c>
      <c r="V5" s="11"/>
      <c r="W5" s="12"/>
    </row>
    <row r="6" spans="1:23" x14ac:dyDescent="0.45">
      <c r="D6" s="13">
        <v>1</v>
      </c>
      <c r="F6" s="13">
        <v>0</v>
      </c>
      <c r="H6" s="13">
        <v>0</v>
      </c>
      <c r="J6" s="13">
        <v>0</v>
      </c>
      <c r="L6" s="13">
        <v>0</v>
      </c>
      <c r="N6" s="13">
        <v>0</v>
      </c>
      <c r="P6">
        <v>0</v>
      </c>
      <c r="Q6" s="96"/>
      <c r="R6">
        <v>0</v>
      </c>
      <c r="T6" s="14"/>
    </row>
    <row r="7" spans="1:23" x14ac:dyDescent="0.45">
      <c r="A7" s="15"/>
      <c r="B7" s="16" t="s">
        <v>7</v>
      </c>
      <c r="C7" s="17" t="s">
        <v>8</v>
      </c>
      <c r="D7" s="18" t="s">
        <v>9</v>
      </c>
      <c r="E7" s="19" t="s">
        <v>10</v>
      </c>
      <c r="F7" s="18" t="s">
        <v>9</v>
      </c>
      <c r="G7" s="19" t="s">
        <v>10</v>
      </c>
      <c r="H7" s="18" t="s">
        <v>9</v>
      </c>
      <c r="I7" s="19" t="s">
        <v>10</v>
      </c>
      <c r="J7" s="18" t="s">
        <v>9</v>
      </c>
      <c r="K7" s="19" t="s">
        <v>10</v>
      </c>
      <c r="L7" s="18" t="s">
        <v>9</v>
      </c>
      <c r="M7" s="19" t="s">
        <v>10</v>
      </c>
      <c r="N7" s="18" t="s">
        <v>9</v>
      </c>
      <c r="O7" s="19" t="s">
        <v>10</v>
      </c>
      <c r="P7" s="80" t="s">
        <v>9</v>
      </c>
      <c r="Q7" s="97" t="s">
        <v>10</v>
      </c>
      <c r="R7" s="80" t="s">
        <v>9</v>
      </c>
      <c r="S7" s="80" t="s">
        <v>10</v>
      </c>
      <c r="T7" s="20" t="s">
        <v>10</v>
      </c>
    </row>
    <row r="8" spans="1:23" x14ac:dyDescent="0.45">
      <c r="B8" s="21"/>
      <c r="C8" s="22"/>
      <c r="D8" s="14"/>
      <c r="E8" s="22"/>
      <c r="F8" s="14"/>
      <c r="G8" s="22"/>
      <c r="H8" s="14"/>
      <c r="I8" s="22"/>
      <c r="J8" s="14"/>
      <c r="K8" s="22"/>
      <c r="L8" s="14"/>
      <c r="M8" s="22"/>
      <c r="N8" s="14"/>
      <c r="O8" s="22"/>
      <c r="P8" s="42"/>
      <c r="Q8" s="96"/>
      <c r="R8" s="42"/>
      <c r="S8" s="42"/>
      <c r="T8" s="14"/>
    </row>
    <row r="9" spans="1:23" x14ac:dyDescent="0.45">
      <c r="A9" s="23" t="s">
        <v>11</v>
      </c>
      <c r="B9" s="24"/>
      <c r="C9" s="25"/>
      <c r="D9" s="26"/>
      <c r="E9" s="27"/>
      <c r="F9" s="26"/>
      <c r="G9" s="28"/>
      <c r="H9" s="26"/>
      <c r="I9" s="28"/>
      <c r="J9" s="26"/>
      <c r="K9" s="28"/>
      <c r="L9" s="26"/>
      <c r="M9" s="28"/>
      <c r="N9" s="26"/>
      <c r="O9" s="28"/>
      <c r="P9" s="81"/>
      <c r="Q9" s="98"/>
      <c r="R9" s="81"/>
      <c r="S9" s="81"/>
      <c r="T9" s="29">
        <f>O9+M9+K9+I9+G9+E9</f>
        <v>0</v>
      </c>
    </row>
    <row r="10" spans="1:23" x14ac:dyDescent="0.45">
      <c r="B10" s="21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82"/>
      <c r="Q10" s="99"/>
      <c r="R10" s="82"/>
      <c r="S10" s="82"/>
      <c r="T10" s="32"/>
    </row>
    <row r="11" spans="1:23" x14ac:dyDescent="0.45">
      <c r="A11" t="s">
        <v>12</v>
      </c>
      <c r="B11" s="21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82"/>
      <c r="Q11" s="99"/>
      <c r="R11" s="82"/>
      <c r="S11" s="82"/>
      <c r="T11" s="32"/>
    </row>
    <row r="12" spans="1:23" x14ac:dyDescent="0.45">
      <c r="A12" s="23" t="s">
        <v>13</v>
      </c>
      <c r="B12" s="24" t="s">
        <v>14</v>
      </c>
      <c r="C12" s="27"/>
      <c r="D12" s="33"/>
      <c r="E12" s="25">
        <f>D12*C12</f>
        <v>0</v>
      </c>
      <c r="F12" s="26"/>
      <c r="G12" s="34"/>
      <c r="H12" s="26"/>
      <c r="I12" s="34"/>
      <c r="J12" s="26"/>
      <c r="K12" s="34"/>
      <c r="L12" s="26"/>
      <c r="M12" s="34"/>
      <c r="N12" s="26"/>
      <c r="O12" s="34"/>
      <c r="P12" s="83"/>
      <c r="Q12" s="100"/>
      <c r="R12" s="83"/>
      <c r="S12" s="83"/>
      <c r="T12" s="29">
        <f>O12+M12+K12+I12+G12+E12</f>
        <v>0</v>
      </c>
    </row>
    <row r="13" spans="1:23" x14ac:dyDescent="0.45">
      <c r="A13" s="23" t="s">
        <v>15</v>
      </c>
      <c r="B13" s="24" t="s">
        <v>16</v>
      </c>
      <c r="C13" s="25">
        <v>0.43</v>
      </c>
      <c r="D13" s="33"/>
      <c r="E13" s="35">
        <f>D13*C13</f>
        <v>0</v>
      </c>
      <c r="F13" s="26"/>
      <c r="G13" s="34"/>
      <c r="H13" s="26"/>
      <c r="I13" s="34"/>
      <c r="J13" s="26"/>
      <c r="K13" s="34"/>
      <c r="L13" s="26"/>
      <c r="M13" s="34"/>
      <c r="N13" s="26"/>
      <c r="O13" s="34"/>
      <c r="P13" s="83"/>
      <c r="Q13" s="100"/>
      <c r="R13" s="83"/>
      <c r="S13" s="83"/>
      <c r="T13" s="29">
        <f>O13+M13+K13+I13+G13+E13</f>
        <v>0</v>
      </c>
    </row>
    <row r="14" spans="1:23" x14ac:dyDescent="0.45">
      <c r="A14" s="36" t="s">
        <v>17</v>
      </c>
      <c r="B14" s="37"/>
      <c r="C14" s="38"/>
      <c r="D14" s="39"/>
      <c r="E14" s="40"/>
      <c r="F14" s="39"/>
      <c r="G14" s="41"/>
      <c r="H14" s="39"/>
      <c r="I14" s="41"/>
      <c r="J14" s="39"/>
      <c r="K14" s="41"/>
      <c r="L14" s="39"/>
      <c r="M14" s="41"/>
      <c r="N14" s="39"/>
      <c r="O14" s="41"/>
      <c r="P14" s="84"/>
      <c r="Q14" s="101"/>
      <c r="R14" s="84"/>
      <c r="S14" s="84"/>
      <c r="T14" s="29">
        <f>O14+M14+K14+I14+G14+E14</f>
        <v>0</v>
      </c>
    </row>
    <row r="15" spans="1:23" x14ac:dyDescent="0.45">
      <c r="A15" s="42"/>
      <c r="B15" s="21"/>
      <c r="C15" s="30"/>
      <c r="D15" s="43"/>
      <c r="E15" s="44"/>
      <c r="F15" s="39"/>
      <c r="G15" s="41"/>
      <c r="H15" s="39"/>
      <c r="I15" s="41"/>
      <c r="J15" s="39"/>
      <c r="K15" s="41"/>
      <c r="L15" s="39"/>
      <c r="M15" s="41"/>
      <c r="N15" s="39"/>
      <c r="O15" s="41"/>
      <c r="P15" s="84"/>
      <c r="Q15" s="101"/>
      <c r="R15" s="84"/>
      <c r="S15" s="84"/>
      <c r="T15" s="29"/>
    </row>
    <row r="16" spans="1:23" x14ac:dyDescent="0.45">
      <c r="A16" s="45" t="s">
        <v>18</v>
      </c>
      <c r="B16" s="46"/>
      <c r="C16" s="28"/>
      <c r="D16" s="26"/>
      <c r="E16" s="47"/>
      <c r="F16" s="26"/>
      <c r="G16" s="34"/>
      <c r="H16" s="26"/>
      <c r="I16" s="34"/>
      <c r="J16" s="26"/>
      <c r="K16" s="34"/>
      <c r="L16" s="26"/>
      <c r="M16" s="34"/>
      <c r="N16" s="26"/>
      <c r="O16" s="34"/>
      <c r="P16" s="83"/>
      <c r="Q16" s="100"/>
      <c r="R16" s="83"/>
      <c r="S16" s="83"/>
      <c r="T16" s="29">
        <f>O16+M16+K16+I16+G16+E16</f>
        <v>0</v>
      </c>
    </row>
    <row r="17" spans="1:20" x14ac:dyDescent="0.45">
      <c r="B17" s="21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82"/>
      <c r="Q17" s="99"/>
      <c r="R17" s="82"/>
      <c r="S17" s="82"/>
      <c r="T17" s="32"/>
    </row>
    <row r="18" spans="1:20" ht="15" x14ac:dyDescent="0.45">
      <c r="A18" s="23" t="s">
        <v>19</v>
      </c>
      <c r="B18" s="24" t="s">
        <v>16</v>
      </c>
      <c r="C18" s="25">
        <v>1</v>
      </c>
      <c r="D18" s="26"/>
      <c r="E18" s="34"/>
      <c r="F18" s="33">
        <v>0</v>
      </c>
      <c r="G18" s="25">
        <f>F18*$C18</f>
        <v>0</v>
      </c>
      <c r="H18" s="33"/>
      <c r="I18" s="25">
        <f>H18*$C18</f>
        <v>0</v>
      </c>
      <c r="J18" s="33"/>
      <c r="K18" s="25">
        <f>J18*$C18</f>
        <v>0</v>
      </c>
      <c r="L18" s="33"/>
      <c r="M18" s="25">
        <f>L18*$C18</f>
        <v>0</v>
      </c>
      <c r="N18" s="33"/>
      <c r="O18" s="25">
        <f>N18*$C18</f>
        <v>0</v>
      </c>
      <c r="P18" s="92"/>
      <c r="Q18" s="102">
        <f>P18*$C18</f>
        <v>0</v>
      </c>
      <c r="R18" s="92"/>
      <c r="S18" s="85">
        <f>R18*$C18</f>
        <v>0</v>
      </c>
      <c r="T18" s="29">
        <f>O18+M18+K18+I18+G18+E18+Q18+S18</f>
        <v>0</v>
      </c>
    </row>
    <row r="19" spans="1:20" x14ac:dyDescent="0.45">
      <c r="B19" s="21"/>
      <c r="C19" s="30"/>
      <c r="D19" s="14"/>
      <c r="E19" s="30"/>
      <c r="F19" s="14"/>
      <c r="G19" s="30"/>
      <c r="H19" s="14"/>
      <c r="I19" s="30"/>
      <c r="J19" s="14"/>
      <c r="K19" s="30"/>
      <c r="L19" s="14"/>
      <c r="M19" s="30"/>
      <c r="N19" s="14"/>
      <c r="O19" s="30"/>
      <c r="P19" s="82"/>
      <c r="Q19" s="99"/>
      <c r="R19" s="82"/>
      <c r="S19" s="82"/>
      <c r="T19" s="32"/>
    </row>
    <row r="20" spans="1:20" x14ac:dyDescent="0.45">
      <c r="A20" s="23" t="s">
        <v>20</v>
      </c>
      <c r="B20" s="24"/>
      <c r="C20" s="25"/>
      <c r="D20" s="48"/>
      <c r="E20" s="34"/>
      <c r="F20" s="49"/>
      <c r="G20" s="27"/>
      <c r="H20" s="49"/>
      <c r="I20" s="27">
        <v>0</v>
      </c>
      <c r="J20" s="49"/>
      <c r="K20" s="27">
        <v>0</v>
      </c>
      <c r="L20" s="49"/>
      <c r="M20" s="27"/>
      <c r="N20" s="49"/>
      <c r="O20" s="27"/>
      <c r="P20" s="93"/>
      <c r="Q20" s="103"/>
      <c r="R20" s="93"/>
      <c r="S20" s="86"/>
      <c r="T20" s="29">
        <f>O20+M20+K20+I20+G20+E20+Q20+S20</f>
        <v>0</v>
      </c>
    </row>
    <row r="21" spans="1:20" x14ac:dyDescent="0.45">
      <c r="B21" s="21"/>
      <c r="C21" s="30"/>
      <c r="D21" s="14"/>
      <c r="E21" s="30"/>
      <c r="F21" s="14"/>
      <c r="G21" s="30"/>
      <c r="H21" s="14"/>
      <c r="I21" s="30"/>
      <c r="J21" s="14"/>
      <c r="K21" s="30"/>
      <c r="L21" s="14"/>
      <c r="M21" s="30"/>
      <c r="N21" s="14"/>
      <c r="O21" s="30"/>
      <c r="P21" s="82"/>
      <c r="Q21" s="99"/>
      <c r="R21" s="82"/>
      <c r="S21" s="82"/>
      <c r="T21" s="32"/>
    </row>
    <row r="22" spans="1:20" x14ac:dyDescent="0.45">
      <c r="A22" t="s">
        <v>21</v>
      </c>
      <c r="B22" s="21"/>
      <c r="C22" s="30"/>
      <c r="D22" s="14"/>
      <c r="E22" s="27"/>
      <c r="F22" s="14"/>
      <c r="G22" s="27"/>
      <c r="H22" s="14"/>
      <c r="I22" s="27"/>
      <c r="J22" s="14"/>
      <c r="K22" s="27"/>
      <c r="L22" s="14"/>
      <c r="M22" s="27"/>
      <c r="N22" s="14"/>
      <c r="O22" s="27"/>
      <c r="P22" s="93"/>
      <c r="Q22" s="103"/>
      <c r="R22" s="93"/>
      <c r="S22" s="86"/>
      <c r="T22" s="29">
        <f>O22+M22+K22+I22+G22+E22+Q22+S22</f>
        <v>0</v>
      </c>
    </row>
    <row r="23" spans="1:20" x14ac:dyDescent="0.45">
      <c r="B23" s="21"/>
      <c r="C23" s="30"/>
      <c r="D23" s="14"/>
      <c r="E23" s="70"/>
      <c r="F23" s="14"/>
      <c r="G23" s="70"/>
      <c r="H23" s="14"/>
      <c r="I23" s="70"/>
      <c r="J23" s="14"/>
      <c r="K23" s="70"/>
      <c r="L23" s="14"/>
      <c r="M23" s="70"/>
      <c r="N23" s="14"/>
      <c r="O23" s="70"/>
      <c r="P23" s="88"/>
      <c r="Q23" s="104"/>
      <c r="R23" s="88"/>
      <c r="S23" s="87"/>
      <c r="T23" s="32"/>
    </row>
    <row r="24" spans="1:20" x14ac:dyDescent="0.45">
      <c r="A24" t="s">
        <v>32</v>
      </c>
      <c r="B24" s="71"/>
      <c r="C24" s="30">
        <v>3.5</v>
      </c>
      <c r="D24" s="14"/>
      <c r="E24" s="70">
        <f>(B24*C24)</f>
        <v>0</v>
      </c>
      <c r="F24" s="14"/>
      <c r="G24" s="72"/>
      <c r="H24" s="31"/>
      <c r="I24" s="72"/>
      <c r="J24" s="31"/>
      <c r="K24" s="72"/>
      <c r="L24" s="31"/>
      <c r="M24" s="72"/>
      <c r="N24" s="31"/>
      <c r="O24" s="72"/>
      <c r="P24" s="88"/>
      <c r="Q24" s="105"/>
      <c r="R24" s="88"/>
      <c r="S24" s="88"/>
      <c r="T24" s="32">
        <f>E24</f>
        <v>0</v>
      </c>
    </row>
    <row r="25" spans="1:20" x14ac:dyDescent="0.45">
      <c r="A25" t="s">
        <v>39</v>
      </c>
      <c r="B25" s="21"/>
      <c r="C25" s="30"/>
      <c r="D25" s="14"/>
      <c r="E25" s="30"/>
      <c r="F25" s="14"/>
      <c r="G25" s="30"/>
      <c r="H25" s="14"/>
      <c r="I25" s="30"/>
      <c r="J25" s="14"/>
      <c r="K25" s="30"/>
      <c r="L25" s="14"/>
      <c r="M25" s="30"/>
      <c r="N25" s="14"/>
      <c r="O25" s="30"/>
      <c r="P25" s="82"/>
      <c r="Q25" s="99"/>
      <c r="R25" s="82"/>
      <c r="S25" s="82"/>
      <c r="T25" s="32"/>
    </row>
    <row r="26" spans="1:20" ht="14.65" thickBot="1" x14ac:dyDescent="0.5">
      <c r="A26" s="50" t="s">
        <v>22</v>
      </c>
      <c r="B26" s="51"/>
      <c r="C26" s="52"/>
      <c r="D26" s="53"/>
      <c r="E26" s="52">
        <f>SUM(E9:E25)</f>
        <v>0</v>
      </c>
      <c r="F26" s="53"/>
      <c r="G26" s="52">
        <f>SUM(G9:G22)</f>
        <v>0</v>
      </c>
      <c r="H26" s="53"/>
      <c r="I26" s="52">
        <f>SUM(I9:I22)</f>
        <v>0</v>
      </c>
      <c r="J26" s="53"/>
      <c r="K26" s="52">
        <f>SUM(K9:K22)</f>
        <v>0</v>
      </c>
      <c r="L26" s="53"/>
      <c r="M26" s="52">
        <f>SUM(M9:M22)</f>
        <v>0</v>
      </c>
      <c r="N26" s="53"/>
      <c r="O26" s="52">
        <f>SUM(O9:O22)</f>
        <v>0</v>
      </c>
      <c r="P26" s="89"/>
      <c r="Q26" s="106">
        <f>SUM(Q9:Q22)</f>
        <v>0</v>
      </c>
      <c r="R26" s="89"/>
      <c r="S26" s="89">
        <f>SUM(S9:S22)</f>
        <v>0</v>
      </c>
      <c r="T26" s="54">
        <f>O26+M26+K26+I26+G26+E26+Q26+S26</f>
        <v>0</v>
      </c>
    </row>
    <row r="27" spans="1:20" ht="14.65" thickTop="1" x14ac:dyDescent="0.45">
      <c r="C27" s="55"/>
      <c r="D27" s="14"/>
      <c r="E27" s="56"/>
      <c r="F27" s="14"/>
      <c r="G27" s="56"/>
      <c r="H27" s="14"/>
      <c r="I27" s="56"/>
      <c r="J27" s="14"/>
      <c r="K27" s="56"/>
      <c r="L27" s="14"/>
      <c r="M27" s="56"/>
      <c r="N27" s="14"/>
      <c r="O27" s="56"/>
      <c r="P27" s="82"/>
      <c r="Q27" s="99"/>
      <c r="R27" s="82"/>
      <c r="S27" s="82"/>
      <c r="T27" s="14"/>
    </row>
    <row r="28" spans="1:20" x14ac:dyDescent="0.45">
      <c r="A28" t="s">
        <v>23</v>
      </c>
      <c r="D28" s="14"/>
      <c r="E28" s="30">
        <f>IF(D5&lt;&gt;0,$T26/$C5,0)</f>
        <v>0</v>
      </c>
      <c r="F28" s="14"/>
      <c r="G28" s="30">
        <f>IF(F5&lt;&gt;0,$T26/$C5,0)</f>
        <v>0</v>
      </c>
      <c r="H28" s="14"/>
      <c r="I28" s="30">
        <f>IF(H5&lt;&gt;0,$T26/$C5,0)</f>
        <v>0</v>
      </c>
      <c r="J28" s="14"/>
      <c r="K28" s="30">
        <f>IF(J5&lt;&gt;0,$T26/$C5,0)</f>
        <v>0</v>
      </c>
      <c r="L28" s="14"/>
      <c r="M28" s="30">
        <f>IF(L5&lt;&gt;0,$T26/$C5,0)</f>
        <v>0</v>
      </c>
      <c r="N28" s="14"/>
      <c r="O28" s="30">
        <f>IF(N5&lt;&gt;0,$T26/$C5,0)</f>
        <v>0</v>
      </c>
      <c r="P28" s="82"/>
      <c r="Q28" s="99">
        <f>IF(P5&lt;&gt;0,$T26/$C5,0)</f>
        <v>0</v>
      </c>
      <c r="R28" s="82"/>
      <c r="S28" s="82">
        <f>IF(R5&lt;&gt;0,$T26/$C5,0)</f>
        <v>0</v>
      </c>
      <c r="T28" s="14"/>
    </row>
    <row r="29" spans="1:20" x14ac:dyDescent="0.45">
      <c r="D29" s="14"/>
      <c r="E29" s="30"/>
      <c r="F29" s="14"/>
      <c r="G29" s="30"/>
      <c r="H29" s="14"/>
      <c r="I29" s="30"/>
      <c r="J29" s="14"/>
      <c r="K29" s="30"/>
      <c r="L29" s="14"/>
      <c r="M29" s="30"/>
      <c r="N29" s="14"/>
      <c r="O29" s="30"/>
      <c r="P29" s="82"/>
      <c r="Q29" s="99"/>
      <c r="R29" s="82"/>
      <c r="S29" s="82"/>
      <c r="T29" s="14"/>
    </row>
    <row r="30" spans="1:20" ht="15" x14ac:dyDescent="0.45">
      <c r="A30" t="s">
        <v>24</v>
      </c>
      <c r="D30" s="14"/>
      <c r="E30" s="57" t="str">
        <f>IF(E28-E26&gt;0,E28-E26,"")</f>
        <v/>
      </c>
      <c r="F30" s="58" t="str">
        <f>IF(F28-F26&gt;0,F28-F26," ")</f>
        <v xml:space="preserve"> </v>
      </c>
      <c r="G30" s="57" t="str">
        <f>IF(G28-G26&gt;0,G28-G26,"")</f>
        <v/>
      </c>
      <c r="H30" s="58" t="str">
        <f>IF(H28-H26&gt;0,H28-H26," ")</f>
        <v xml:space="preserve"> </v>
      </c>
      <c r="I30" s="57" t="str">
        <f>IF(I28-I26&gt;0,I28-I26,"")</f>
        <v/>
      </c>
      <c r="J30" s="58" t="str">
        <f>IF(J28-J26&gt;0,J28-J26," ")</f>
        <v xml:space="preserve"> </v>
      </c>
      <c r="K30" s="57" t="str">
        <f>IF(K28-K26&gt;0,K28-K26,"")</f>
        <v/>
      </c>
      <c r="L30" s="58" t="str">
        <f>IF(L28-L26&gt;0,L28-L26," ")</f>
        <v xml:space="preserve"> </v>
      </c>
      <c r="M30" s="57" t="str">
        <f>IF(M28-M26&gt;0,M28-M26,"")</f>
        <v/>
      </c>
      <c r="N30" s="58" t="str">
        <f>IF(N28-N26&gt;0,N28-N26," ")</f>
        <v xml:space="preserve"> </v>
      </c>
      <c r="O30" s="57" t="str">
        <f>IF(O28-O26&gt;0,O28-O26,"")</f>
        <v/>
      </c>
      <c r="P30" s="90" t="str">
        <f>IF(P28-P26&gt;0,P28-P26," ")</f>
        <v xml:space="preserve"> </v>
      </c>
      <c r="Q30" s="107" t="str">
        <f>IF(Q28-Q26&gt;0,Q28-Q26,"")</f>
        <v/>
      </c>
      <c r="R30" s="90" t="str">
        <f>IF(R28-R26&gt;0,R28-R26," ")</f>
        <v xml:space="preserve"> </v>
      </c>
      <c r="S30" s="90" t="str">
        <f>IF(S28-S26&gt;0,S28-S26,"")</f>
        <v/>
      </c>
      <c r="T30" s="32"/>
    </row>
    <row r="31" spans="1:20" ht="15" x14ac:dyDescent="0.45">
      <c r="A31" t="s">
        <v>25</v>
      </c>
      <c r="D31" s="14"/>
      <c r="E31" s="59" t="str">
        <f>IF(E26-E28&gt;0,E26-E28,"")</f>
        <v/>
      </c>
      <c r="F31" s="60" t="str">
        <f>IF(F26-F28&gt;0,F26-F28," ")</f>
        <v xml:space="preserve"> </v>
      </c>
      <c r="G31" s="59" t="str">
        <f>IF(G26-G28&gt;0,G26-G28,"")</f>
        <v/>
      </c>
      <c r="H31" s="60" t="str">
        <f>IF(H26-H28&gt;0,H26-H28," ")</f>
        <v xml:space="preserve"> </v>
      </c>
      <c r="I31" s="59" t="str">
        <f>IF(I26-I28&gt;0,I26-I28,"")</f>
        <v/>
      </c>
      <c r="J31" s="60" t="str">
        <f>IF(J26-J28&gt;0,J26-J28," ")</f>
        <v xml:space="preserve"> </v>
      </c>
      <c r="K31" s="59" t="str">
        <f>IF(K26-K28&gt;0,K26-K28,"")</f>
        <v/>
      </c>
      <c r="L31" s="60" t="str">
        <f>IF(L26-L28&gt;0,L26-L28," ")</f>
        <v xml:space="preserve"> </v>
      </c>
      <c r="M31" s="59" t="str">
        <f>IF(M26-M28&gt;0,M26-M28,"")</f>
        <v/>
      </c>
      <c r="N31" s="60" t="str">
        <f>IF(N26-N28&gt;0,N26-N28," ")</f>
        <v xml:space="preserve"> </v>
      </c>
      <c r="O31" s="59" t="str">
        <f>IF(O26-O28&gt;0,O26-O28,"")</f>
        <v/>
      </c>
      <c r="P31" s="91" t="str">
        <f>IF(P26-P28&gt;0,P26-P28," ")</f>
        <v xml:space="preserve"> </v>
      </c>
      <c r="Q31" s="108" t="str">
        <f>IF(Q26-Q28&gt;0,Q26-Q28,"")</f>
        <v/>
      </c>
      <c r="R31" s="91" t="str">
        <f>IF(R26-R28&gt;0,R26-R28," ")</f>
        <v xml:space="preserve"> </v>
      </c>
      <c r="S31" s="91" t="str">
        <f>IF(S26-S28&gt;0,S26-S28,"")</f>
        <v/>
      </c>
      <c r="T31" s="32"/>
    </row>
    <row r="33" spans="1:22" ht="15" x14ac:dyDescent="0.45">
      <c r="A33" s="61" t="s">
        <v>26</v>
      </c>
      <c r="B33" s="62" t="s">
        <v>27</v>
      </c>
    </row>
    <row r="34" spans="1:22" ht="15" x14ac:dyDescent="0.45">
      <c r="A34" s="63" t="s">
        <v>28</v>
      </c>
      <c r="J34" s="64"/>
    </row>
    <row r="35" spans="1:22" x14ac:dyDescent="0.45">
      <c r="A35" s="65" t="s">
        <v>29</v>
      </c>
      <c r="H35" s="66"/>
    </row>
    <row r="36" spans="1:22" x14ac:dyDescent="0.45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42"/>
    </row>
    <row r="37" spans="1:22" x14ac:dyDescent="0.45">
      <c r="A37" s="69" t="s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42"/>
    </row>
    <row r="38" spans="1:22" x14ac:dyDescent="0.4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42"/>
    </row>
    <row r="39" spans="1:22" x14ac:dyDescent="0.4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42"/>
    </row>
    <row r="40" spans="1:22" x14ac:dyDescent="0.4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2" x14ac:dyDescent="0.4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2" x14ac:dyDescent="0.4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2" x14ac:dyDescent="0.4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2" x14ac:dyDescent="0.4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2" x14ac:dyDescent="0.4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2" x14ac:dyDescent="0.4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</sheetData>
  <hyperlinks>
    <hyperlink ref="B33" r:id="rId1" xr:uid="{00000000-0004-0000-0000-000000000000}"/>
  </hyperlinks>
  <pageMargins left="0.7" right="0.7" top="0.75" bottom="0.75" header="0.3" footer="0.3"/>
  <pageSetup paperSize="9" orientation="portrait" r:id="rId2"/>
  <ignoredErrors>
    <ignoredError sqref="F30:F31 H30:H31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A8" sqref="A8"/>
    </sheetView>
  </sheetViews>
  <sheetFormatPr defaultRowHeight="14.25" x14ac:dyDescent="0.45"/>
  <cols>
    <col min="1" max="1" width="32" bestFit="1" customWidth="1"/>
    <col min="2" max="2" width="8.86328125" style="74"/>
  </cols>
  <sheetData>
    <row r="1" spans="1:3" x14ac:dyDescent="0.45">
      <c r="A1" s="73" t="s">
        <v>33</v>
      </c>
    </row>
    <row r="2" spans="1:3" x14ac:dyDescent="0.45">
      <c r="B2" s="74" t="s">
        <v>10</v>
      </c>
    </row>
    <row r="3" spans="1:3" x14ac:dyDescent="0.45">
      <c r="A3" t="s">
        <v>35</v>
      </c>
      <c r="B3" s="74">
        <v>33</v>
      </c>
    </row>
    <row r="4" spans="1:3" x14ac:dyDescent="0.45">
      <c r="A4" t="s">
        <v>38</v>
      </c>
      <c r="B4" s="74">
        <v>28</v>
      </c>
    </row>
    <row r="5" spans="1:3" x14ac:dyDescent="0.45">
      <c r="A5" t="s">
        <v>36</v>
      </c>
      <c r="B5" s="74">
        <v>28</v>
      </c>
    </row>
    <row r="6" spans="1:3" x14ac:dyDescent="0.45">
      <c r="A6" t="s">
        <v>37</v>
      </c>
      <c r="B6" s="74">
        <v>28</v>
      </c>
    </row>
    <row r="7" spans="1:3" x14ac:dyDescent="0.45">
      <c r="A7" t="s">
        <v>34</v>
      </c>
      <c r="B7" s="74" t="s">
        <v>34</v>
      </c>
    </row>
    <row r="8" spans="1:3" x14ac:dyDescent="0.45">
      <c r="A8" s="109" t="s">
        <v>44</v>
      </c>
      <c r="B8" s="74" t="s">
        <v>34</v>
      </c>
      <c r="C8" t="s">
        <v>34</v>
      </c>
    </row>
    <row r="9" spans="1:3" x14ac:dyDescent="0.45">
      <c r="A9" t="s">
        <v>40</v>
      </c>
      <c r="B9">
        <v>38</v>
      </c>
    </row>
    <row r="10" spans="1:3" x14ac:dyDescent="0.45">
      <c r="A10" t="s">
        <v>41</v>
      </c>
      <c r="B10">
        <v>38</v>
      </c>
    </row>
    <row r="11" spans="1:3" x14ac:dyDescent="0.45">
      <c r="A11" t="s">
        <v>42</v>
      </c>
      <c r="B11">
        <v>43</v>
      </c>
    </row>
    <row r="12" spans="1:3" x14ac:dyDescent="0.45">
      <c r="A12" t="s">
        <v>43</v>
      </c>
      <c r="B12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laskelma</vt:lpstr>
      <vt:lpstr>erotuomaripalkkiot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Karlsson</dc:creator>
  <cp:lastModifiedBy>Ulla Karlsson</cp:lastModifiedBy>
  <dcterms:created xsi:type="dcterms:W3CDTF">2014-08-26T07:43:04Z</dcterms:created>
  <dcterms:modified xsi:type="dcterms:W3CDTF">2022-05-10T04:28:31Z</dcterms:modified>
</cp:coreProperties>
</file>